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codeName="{E757BCB4-07E6-AE0B-56E0-F0EEF7A6E26C}"/>
  <workbookPr codeName="ThisWorkbook" defaultThemeVersion="166925"/>
  <mc:AlternateContent xmlns:mc="http://schemas.openxmlformats.org/markup-compatibility/2006">
    <mc:Choice Requires="x15">
      <x15ac:absPath xmlns:x15ac="http://schemas.microsoft.com/office/spreadsheetml/2010/11/ac" url="https://aacsbbiaacsb.sharepoint.com/sites/Accreddept/Shared Documents/02_Document Management/02_Standards_and_Tables/Business Standards/Blank tables/2020 Standards - Excel/"/>
    </mc:Choice>
  </mc:AlternateContent>
  <xr:revisionPtr revIDLastSave="1777" documentId="8_{7D46B0EE-D391-4403-9283-6616C1DE4C5F}" xr6:coauthVersionLast="47" xr6:coauthVersionMax="47" xr10:uidLastSave="{C7032020-C64E-4FF1-9D83-1406E6A7EAD3}"/>
  <bookViews>
    <workbookView xWindow="37230" yWindow="7695" windowWidth="15960" windowHeight="12645" activeTab="2" xr2:uid="{00000000-000D-0000-FFFF-FFFF00000000}"/>
  </bookViews>
  <sheets>
    <sheet name="Main" sheetId="5" r:id="rId1"/>
    <sheet name="Instructions" sheetId="4" r:id="rId2"/>
    <sheet name="Table 3-1" sheetId="2" r:id="rId3"/>
    <sheet name="Setup" sheetId="3" state="hidden" r:id="rId4"/>
  </sheets>
  <definedNames>
    <definedName name="FacultyData_DegreeOffered">'Table 3-1'!$K$6</definedName>
    <definedName name="FacultyData_Discipline">'Table 3-1'!$C$6</definedName>
    <definedName name="FacultyData_FacultyCount">'Table 3-1'!$N$6</definedName>
    <definedName name="FacultyData_FacultyNameHeading">'Table 3-1'!$B$9</definedName>
    <definedName name="FacultyData_GrandTotalLabel">'Table 3-1'!$B$11</definedName>
    <definedName name="FacultyData_LastUpdate">'Table 3-1'!$K$4</definedName>
    <definedName name="FacultyData_ResponsibilitiesHeading">'Table 3-1'!$I$9</definedName>
    <definedName name="Main_MeasureUsed">Main!$C$5</definedName>
    <definedName name="Main_SchoolName">Main!$C$3</definedName>
    <definedName name="Setup_DegreesOfferedStatement">Setup!$J$3</definedName>
    <definedName name="Setup_FacultyTemplate">Setup!$D$4:$Q$4</definedName>
    <definedName name="Setup_FirstQualificationSum">Setup!$L$5</definedName>
    <definedName name="Setup_FirstSufficiencySum">Setup!$I$5</definedName>
    <definedName name="Setup_HeaderTemplate">Setup!$D$3:$Q$3</definedName>
    <definedName name="Setup_NextDisciplineNumber">Setup!$E$11</definedName>
    <definedName name="Setup_ResponsibilitiesChoices">Setup!$D$16:$D$22</definedName>
    <definedName name="Setup_Specialties">Setup!$B$3:$B$46</definedName>
    <definedName name="Setup_TotalsTemplate">Setup!$D$5:$Q$8</definedName>
    <definedName name="Student_Credit_Hours">Main!$C$5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2" l="1"/>
  <c r="N11" i="2"/>
  <c r="M11" i="2"/>
  <c r="L11" i="2"/>
  <c r="K11" i="2"/>
  <c r="J11" i="2"/>
  <c r="H11" i="2"/>
  <c r="G11" i="2"/>
  <c r="M6" i="3"/>
  <c r="B4" i="2"/>
  <c r="P5" i="3"/>
  <c r="O5" i="3"/>
  <c r="N5" i="3"/>
  <c r="N6" i="3" s="1"/>
  <c r="M5" i="3"/>
  <c r="L5" i="3"/>
  <c r="L6" i="3" s="1"/>
  <c r="J5" i="3"/>
  <c r="J6" i="3" s="1"/>
  <c r="I5" i="3"/>
  <c r="O6" i="3" l="1"/>
  <c r="P6" i="3"/>
  <c r="L8" i="3"/>
  <c r="L7" i="3"/>
  <c r="I7" i="3"/>
  <c r="I6" i="3"/>
  <c r="J12" i="2" l="1"/>
  <c r="G12" i="2"/>
  <c r="J13" i="2" l="1"/>
</calcChain>
</file>

<file path=xl/sharedStrings.xml><?xml version="1.0" encoding="utf-8"?>
<sst xmlns="http://schemas.openxmlformats.org/spreadsheetml/2006/main" count="123" uniqueCount="118">
  <si>
    <t>SCHOOL NAME:</t>
  </si>
  <si>
    <t>Sample University</t>
  </si>
  <si>
    <t>MEASURE USED FOR FACULTY SUFFICIENCY:</t>
  </si>
  <si>
    <t>Instructions for Using the AACSB Table 3-1 Macro Enabled Workbook</t>
  </si>
  <si>
    <t xml:space="preserve">Generally, Excel automatically disables all macros, so you may need to enable them to use this template. To run macros, you must either "unblock" the file, or move it to a "trusted folder" (or "trust" the folder the file is in). For more info and details on workarounds, see: https://exceloffthegrid.com/unblock-macros-downloaded-from-the-internet/ </t>
  </si>
  <si>
    <t>Enabling Macros Images</t>
  </si>
  <si>
    <t>Adding a new Discipline</t>
  </si>
  <si>
    <t>1. Enter the name of the discipline in the "Enter Discipline:" field.</t>
  </si>
  <si>
    <t>2. Indicate if a degree or major is offered in this discipline. Enter "Yes" if a degree/major is offered, or "No" if not.</t>
  </si>
  <si>
    <t>3. In the "Faculty:" field, enter the number of faculty members associated with this discipline.</t>
  </si>
  <si>
    <t xml:space="preserve">4. After you have entered these details, press the "Add Discipline" button. </t>
  </si>
  <si>
    <t>5. The macro will add a new data-entry block in the Faculty Data sheet with the details you provided. It will prompt you to fill the required information about each faculty member including their names, field of specialty, highest degree earned, year earned, and their responsibilities and qualifications.</t>
  </si>
  <si>
    <t>Understanding the Table 3-1 Sheet:</t>
  </si>
  <si>
    <r>
      <t xml:space="preserve">On the </t>
    </r>
    <r>
      <rPr>
        <b/>
        <sz val="11"/>
        <color theme="1"/>
        <rFont val="Calibri"/>
        <family val="2"/>
        <scheme val="minor"/>
      </rPr>
      <t xml:space="preserve">Table 3-1 </t>
    </r>
    <r>
      <rPr>
        <sz val="11"/>
        <color theme="1"/>
        <rFont val="Calibri"/>
        <family val="2"/>
        <scheme val="minor"/>
      </rPr>
      <t>sheet, you will find various fields such as:</t>
    </r>
  </si>
  <si>
    <t>Faculty Member Name: Enter the name of the faculty member.</t>
  </si>
  <si>
    <t>Specialty Field: Enter the specialty field of the faculty member.</t>
  </si>
  <si>
    <t>Specialty Field (Other): If the faculty has a specialty field that isn't listed, please enter it in this field.</t>
  </si>
  <si>
    <t>Highest Degree: Enter the highest degree of the faculty member.</t>
  </si>
  <si>
    <t>Year Earned: Enter the year when the highest degree was earned.</t>
  </si>
  <si>
    <t>Participating Faculty Teaching Productivity (P) and Supporting Faculty Teaching Productivity (S): Fill these according to the school criteria for each category.</t>
  </si>
  <si>
    <t xml:space="preserve">Normal Professional Responsibilities:  Indicate the normal professional responsibilities of each faculty member using the following guide: UT for undergraduate teaching; MT for master’s-level teaching, DT for doctoral-level teaching/mentoring, ADM for administration, RES for research, ED for non-degree executive education, and SER for other service and outreach responsibilities. A faculty member may have more than one category assigned.  </t>
  </si>
  <si>
    <t>Classification of faculty (Scholarly Academic (SA), Practice Academic (PA), Scholarly Practitioner (SP), Instructional Practitioner (IP), Additional Faculty (A)): Indicate the classification of each faculty member with respect to their time devotion to the mission.</t>
  </si>
  <si>
    <t>Please note: Always save your workbook after making any changes. The data you enter is not automatically saved.</t>
  </si>
  <si>
    <t>Reviewing the Totals:</t>
  </si>
  <si>
    <t>At the bottom of the sheet, you will see a "Grand Total of All Disciplines" row that summarizes the total faculty members and their classifications. This is updated every time you add a new discipline or clear the data. The "Ratios of All Disciplines" rows provide the calculated ratios according to your school's criteria.</t>
  </si>
  <si>
    <t>Instructions:  Start by entering your first discipline name, whether degrees or majors are offered in this discipline, and then how many faculty members you have in that discipline.</t>
  </si>
  <si>
    <t>Then click the "Add Discipline" button.  The spreadsheet will create that discipline for you.  Enter all the rest of your disciplines the same way.  If necessary, you can use the "Clear</t>
  </si>
  <si>
    <r>
      <rPr>
        <b/>
        <sz val="11"/>
        <color rgb="FF000000"/>
        <rFont val="Calibri"/>
        <family val="2"/>
        <scheme val="minor"/>
      </rPr>
      <t xml:space="preserve">Last Discipline" button to completely </t>
    </r>
    <r>
      <rPr>
        <b/>
        <sz val="11"/>
        <color rgb="FFFF0000"/>
        <rFont val="Calibri"/>
        <family val="2"/>
        <scheme val="minor"/>
      </rPr>
      <t xml:space="preserve">erase </t>
    </r>
    <r>
      <rPr>
        <b/>
        <sz val="11"/>
        <color rgb="FF000000"/>
        <rFont val="Calibri"/>
        <family val="2"/>
        <scheme val="minor"/>
      </rPr>
      <t>the last discipline you added. This cannot be undone. You may have to zoom out to see the rows that are added.</t>
    </r>
  </si>
  <si>
    <r>
      <rPr>
        <b/>
        <sz val="9"/>
        <color rgb="FF000000"/>
        <rFont val="Calibri"/>
        <family val="2"/>
      </rPr>
      <t xml:space="preserve">WARNING: Clicking this button will </t>
    </r>
    <r>
      <rPr>
        <b/>
        <sz val="9"/>
        <color rgb="FFFF0000"/>
        <rFont val="Calibri"/>
        <family val="2"/>
      </rPr>
      <t xml:space="preserve">ERASE </t>
    </r>
    <r>
      <rPr>
        <b/>
        <sz val="9"/>
        <color rgb="FF000000"/>
        <rFont val="Calibri"/>
        <family val="2"/>
      </rPr>
      <t>the last discipline from the table!</t>
    </r>
  </si>
  <si>
    <t>Enter Discipline:</t>
  </si>
  <si>
    <t>Degree or major offered in this discipline?</t>
  </si>
  <si>
    <t>Number of Faculty in this discipline</t>
  </si>
  <si>
    <t>Faculty Portfolio by Discipline</t>
  </si>
  <si>
    <t xml:space="preserve">Faculty Qualifications With Respect to Percent of Time Devoted to Mission </t>
  </si>
  <si>
    <t>Brief Description of Basis for Qualification (Enter brief quantitative and/or qualitative information corresponding to the school criteria for each category.)</t>
  </si>
  <si>
    <t>Faculty Member Name</t>
  </si>
  <si>
    <t>Specialty Field</t>
  </si>
  <si>
    <t>Specialty Field (Other)</t>
  </si>
  <si>
    <t>Highest Degree</t>
  </si>
  <si>
    <t>Year Earned</t>
  </si>
  <si>
    <t xml:space="preserve">Normal Professional Responsibilities </t>
  </si>
  <si>
    <t>Scholarly Academic (SA)</t>
  </si>
  <si>
    <t>Practice Academic (PA)</t>
  </si>
  <si>
    <t>Scholarly Practitioner (SP)</t>
  </si>
  <si>
    <t>Instructional Practitioner (IP)</t>
  </si>
  <si>
    <t>Additional Faculty (A)</t>
  </si>
  <si>
    <t>Grand Total of All Disciplines</t>
  </si>
  <si>
    <t>Ratios of All Disciplines</t>
  </si>
  <si>
    <t>P &gt;= 75%:</t>
  </si>
  <si>
    <t>SA &gt;= 40%:</t>
  </si>
  <si>
    <t>SA+PA+SP+IP &gt;= 90%:</t>
  </si>
  <si>
    <t>SPECIALTIES</t>
  </si>
  <si>
    <t>TEMPLATES:</t>
  </si>
  <si>
    <t>Accounting</t>
  </si>
  <si>
    <t>Discipline #1: [ENTER NAME]</t>
  </si>
  <si>
    <t>Degrees or major are offered in this discipline</t>
  </si>
  <si>
    <t>Accounting-Assurance services</t>
  </si>
  <si>
    <t>Enter Faculty Member #1</t>
  </si>
  <si>
    <t>Accounting-Financial reporting</t>
  </si>
  <si>
    <t>Totals for [DISCIPLINE NAME]</t>
  </si>
  <si>
    <t>X</t>
  </si>
  <si>
    <t>Accounting-Forensic accounting</t>
  </si>
  <si>
    <t>Accounting-Governmental accounting</t>
  </si>
  <si>
    <t>[DISCIPLINE NAME] Ratios</t>
  </si>
  <si>
    <t>Accounting-Accounting Information systems</t>
  </si>
  <si>
    <t>Accounting-Internal auditing</t>
  </si>
  <si>
    <t>Accounting-Managerial accounting</t>
  </si>
  <si>
    <t>Actuarial Science</t>
  </si>
  <si>
    <t>Next Discipline Number:</t>
  </si>
  <si>
    <t>Arts Administration</t>
  </si>
  <si>
    <t>Behavioral Science/ Organizational Behavior</t>
  </si>
  <si>
    <t>Business Communication</t>
  </si>
  <si>
    <t>Business Education</t>
  </si>
  <si>
    <t>PROFESSIONAL RESPONSIBILITIES</t>
  </si>
  <si>
    <t>Business Ethics - incl Corporate Social Responsibility</t>
  </si>
  <si>
    <t>UT</t>
  </si>
  <si>
    <t>Business Law/ Legal Environment</t>
  </si>
  <si>
    <t>MT</t>
  </si>
  <si>
    <t>CIS/ MIS</t>
  </si>
  <si>
    <t>DT</t>
  </si>
  <si>
    <t>Consulting</t>
  </si>
  <si>
    <t>ADM</t>
  </si>
  <si>
    <t>Data Analytics</t>
  </si>
  <si>
    <t>RES</t>
  </si>
  <si>
    <t>E-Business - incl E-commerce</t>
  </si>
  <si>
    <t>ED</t>
  </si>
  <si>
    <t>Economics/ Managerial Economics</t>
  </si>
  <si>
    <t>SER</t>
  </si>
  <si>
    <t>Energy Management</t>
  </si>
  <si>
    <t>Entrepreneurship/ Small Business Admin</t>
  </si>
  <si>
    <t>Finance - incl Banking</t>
  </si>
  <si>
    <t>General Business</t>
  </si>
  <si>
    <t>Health Services/ Hospital Admin</t>
  </si>
  <si>
    <t>Hotel/ Restaurant/ Tourism</t>
  </si>
  <si>
    <t>HR Mgt - incl Personnel &amp; Ind/Labor Relations</t>
  </si>
  <si>
    <t>Insurance</t>
  </si>
  <si>
    <t>International Business</t>
  </si>
  <si>
    <t>Leadership</t>
  </si>
  <si>
    <t>Management</t>
  </si>
  <si>
    <t>Manufacturing and Technology Management</t>
  </si>
  <si>
    <t>Marketing</t>
  </si>
  <si>
    <t>Operations Research</t>
  </si>
  <si>
    <t>Production/ Operations Mgt</t>
  </si>
  <si>
    <t>Public Administration</t>
  </si>
  <si>
    <t>Quantitative Methods</t>
  </si>
  <si>
    <t>Real Estate</t>
  </si>
  <si>
    <t>Sports Management</t>
  </si>
  <si>
    <t>Statistics</t>
  </si>
  <si>
    <t>Strategic Management</t>
  </si>
  <si>
    <t>Supply Chain/ Transport/ Logistics</t>
  </si>
  <si>
    <t>Taxation</t>
  </si>
  <si>
    <t>Other Specialty Field</t>
  </si>
  <si>
    <t>Participating Faculty  Teaching Productivity (P) SCH</t>
  </si>
  <si>
    <t>Supporting Faculty  Teaching Productivity (S) SCH</t>
  </si>
  <si>
    <t>Data Date Range:</t>
  </si>
  <si>
    <t>Month Day, 202# - Month Day, 202#</t>
  </si>
  <si>
    <t xml:space="preserve">Last Update: </t>
  </si>
  <si>
    <t>Last Updated:  December 17,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</si>
</sst>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0" x14ac:knownFonts="1">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20"/>
      <color theme="1"/>
      <name val="Calibri"/>
      <family val="2"/>
      <scheme val="minor"/>
    </font>
    <font>
      <sz val="11"/>
      <color theme="0" tint="-0.14996795556505021"/>
      <name val="Calibri"/>
      <family val="2"/>
      <scheme val="minor"/>
    </font>
    <font>
      <b/>
      <sz val="14"/>
      <color theme="1"/>
      <name val="Calibri"/>
      <family val="2"/>
      <scheme val="minor"/>
    </font>
    <font>
      <sz val="14"/>
      <color theme="1"/>
      <name val="Calibri"/>
      <family val="2"/>
      <scheme val="minor"/>
    </font>
    <font>
      <b/>
      <sz val="12"/>
      <color theme="1"/>
      <name val="Calibri"/>
      <family val="2"/>
      <scheme val="minor"/>
    </font>
    <font>
      <sz val="12"/>
      <color theme="1"/>
      <name val="Calibri"/>
      <family val="2"/>
      <scheme val="minor"/>
    </font>
    <font>
      <sz val="9"/>
      <color theme="1"/>
      <name val="Calibri"/>
      <family val="2"/>
      <scheme val="minor"/>
    </font>
    <font>
      <b/>
      <sz val="11"/>
      <color theme="0" tint="-0.14996795556505021"/>
      <name val="Calibri"/>
      <family val="2"/>
      <scheme val="minor"/>
    </font>
    <font>
      <b/>
      <sz val="16"/>
      <color theme="0"/>
      <name val="Calibri"/>
      <family val="2"/>
      <scheme val="minor"/>
    </font>
    <font>
      <b/>
      <sz val="11"/>
      <color rgb="FFFF0000"/>
      <name val="Calibri"/>
      <family val="2"/>
      <scheme val="minor"/>
    </font>
    <font>
      <b/>
      <sz val="9"/>
      <color theme="1"/>
      <name val="Calibri"/>
      <family val="2"/>
      <scheme val="minor"/>
    </font>
    <font>
      <b/>
      <sz val="9"/>
      <color rgb="FF000000"/>
      <name val="Calibri"/>
      <family val="2"/>
    </font>
    <font>
      <b/>
      <sz val="9"/>
      <color rgb="FFFF0000"/>
      <name val="Calibri"/>
      <family val="2"/>
    </font>
    <font>
      <b/>
      <sz val="11"/>
      <color rgb="FF000000"/>
      <name val="Calibri"/>
      <family val="2"/>
      <scheme val="minor"/>
    </font>
    <font>
      <b/>
      <sz val="9"/>
      <color theme="1"/>
      <name val="Calibri"/>
      <family val="2"/>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CCECFF"/>
        <bgColor indexed="64"/>
      </patternFill>
    </fill>
    <fill>
      <patternFill patternType="solid">
        <fgColor theme="0" tint="-4.9989318521683403E-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rgb="FFFFFF00"/>
        <bgColor indexed="64"/>
      </patternFill>
    </fill>
    <fill>
      <patternFill patternType="solid">
        <fgColor rgb="FF006E62"/>
        <bgColor indexed="64"/>
      </patternFill>
    </fill>
  </fills>
  <borders count="55">
    <border>
      <left/>
      <right/>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right style="thin">
        <color theme="1"/>
      </right>
      <top style="thin">
        <color indexed="64"/>
      </top>
      <bottom style="medium">
        <color indexed="64"/>
      </bottom>
      <diagonal/>
    </border>
    <border>
      <left style="thin">
        <color theme="1"/>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right style="thin">
        <color theme="1"/>
      </right>
      <top style="thin">
        <color indexed="64"/>
      </top>
      <bottom/>
      <diagonal/>
    </border>
    <border>
      <left style="thin">
        <color theme="1"/>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style="thin">
        <color theme="1"/>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theme="1"/>
      </right>
      <top/>
      <bottom style="medium">
        <color indexed="64"/>
      </bottom>
      <diagonal/>
    </border>
    <border>
      <left style="thin">
        <color indexed="64"/>
      </left>
      <right style="thin">
        <color theme="1"/>
      </right>
      <top/>
      <bottom/>
      <diagonal/>
    </border>
    <border>
      <left style="thin">
        <color indexed="64"/>
      </left>
      <right style="medium">
        <color indexed="64"/>
      </right>
      <top/>
      <bottom/>
      <diagonal/>
    </border>
    <border>
      <left style="thin">
        <color theme="1"/>
      </left>
      <right style="medium">
        <color indexed="64"/>
      </right>
      <top/>
      <bottom style="medium">
        <color indexed="64"/>
      </bottom>
      <diagonal/>
    </border>
  </borders>
  <cellStyleXfs count="2">
    <xf numFmtId="0" fontId="0" fillId="0" borderId="0"/>
    <xf numFmtId="9" fontId="2" fillId="0" borderId="0" applyFont="0" applyFill="0" applyBorder="0" applyAlignment="0" applyProtection="0"/>
  </cellStyleXfs>
  <cellXfs count="121">
    <xf numFmtId="0" fontId="0" fillId="0" borderId="0" xfId="0"/>
    <xf numFmtId="0" fontId="3" fillId="0" borderId="0" xfId="0" applyFont="1"/>
    <xf numFmtId="0" fontId="3" fillId="0" borderId="0" xfId="0" applyFont="1" applyAlignment="1">
      <alignment horizontal="center"/>
    </xf>
    <xf numFmtId="0" fontId="0" fillId="4" borderId="3" xfId="0" applyFill="1" applyBorder="1" applyAlignment="1">
      <alignment horizontal="left" vertical="center" indent="1"/>
    </xf>
    <xf numFmtId="0" fontId="0" fillId="0" borderId="0" xfId="0" applyAlignment="1">
      <alignment horizontal="right" vertical="center" indent="1"/>
    </xf>
    <xf numFmtId="0" fontId="0" fillId="4" borderId="3" xfId="0" applyFill="1" applyBorder="1" applyAlignment="1">
      <alignment horizontal="center" vertical="center"/>
    </xf>
    <xf numFmtId="0" fontId="0" fillId="3" borderId="28" xfId="0" applyFill="1" applyBorder="1"/>
    <xf numFmtId="0" fontId="0" fillId="3" borderId="27" xfId="0" applyFill="1" applyBorder="1"/>
    <xf numFmtId="0" fontId="0" fillId="3" borderId="16" xfId="0" applyFill="1" applyBorder="1"/>
    <xf numFmtId="0" fontId="0" fillId="3" borderId="1" xfId="0" applyFill="1" applyBorder="1"/>
    <xf numFmtId="0" fontId="0" fillId="3" borderId="25" xfId="0" applyFill="1" applyBorder="1"/>
    <xf numFmtId="0" fontId="0" fillId="3" borderId="26" xfId="0" applyFill="1" applyBorder="1"/>
    <xf numFmtId="0" fontId="0" fillId="3" borderId="0" xfId="0" applyFill="1"/>
    <xf numFmtId="0" fontId="0" fillId="3" borderId="29" xfId="0" applyFill="1" applyBorder="1"/>
    <xf numFmtId="0" fontId="3" fillId="3" borderId="0" xfId="0" applyFont="1" applyFill="1"/>
    <xf numFmtId="0" fontId="3" fillId="3" borderId="24" xfId="0" applyFont="1" applyFill="1" applyBorder="1"/>
    <xf numFmtId="0" fontId="3" fillId="3" borderId="25" xfId="0" applyFont="1" applyFill="1" applyBorder="1"/>
    <xf numFmtId="0" fontId="7" fillId="0" borderId="0" xfId="0" applyFont="1" applyAlignment="1">
      <alignment horizontal="right" vertical="center" indent="1"/>
    </xf>
    <xf numFmtId="0" fontId="8" fillId="4" borderId="3" xfId="0" applyFont="1" applyFill="1" applyBorder="1" applyAlignment="1">
      <alignment horizontal="left" vertical="center" indent="1"/>
    </xf>
    <xf numFmtId="0" fontId="5" fillId="3" borderId="36" xfId="0" applyFont="1" applyFill="1" applyBorder="1" applyAlignment="1">
      <alignment horizontal="center"/>
    </xf>
    <xf numFmtId="0" fontId="3" fillId="3" borderId="37" xfId="0" applyFont="1" applyFill="1" applyBorder="1" applyAlignment="1">
      <alignment horizontal="left" vertical="top" indent="1"/>
    </xf>
    <xf numFmtId="0" fontId="0" fillId="3" borderId="37" xfId="0" applyFill="1" applyBorder="1" applyAlignment="1">
      <alignment horizontal="left" vertical="top" indent="1"/>
    </xf>
    <xf numFmtId="0" fontId="0" fillId="3" borderId="37" xfId="0" applyFill="1" applyBorder="1" applyAlignment="1">
      <alignment horizontal="left" vertical="top" indent="3"/>
    </xf>
    <xf numFmtId="0" fontId="0" fillId="3" borderId="37" xfId="0" applyFill="1" applyBorder="1" applyAlignment="1">
      <alignment horizontal="left" vertical="top" wrapText="1" indent="3"/>
    </xf>
    <xf numFmtId="0" fontId="4" fillId="3" borderId="37" xfId="0" applyFont="1" applyFill="1" applyBorder="1" applyAlignment="1">
      <alignment horizontal="left" vertical="top" indent="3"/>
    </xf>
    <xf numFmtId="0" fontId="0" fillId="3" borderId="38" xfId="0" applyFill="1" applyBorder="1" applyAlignment="1">
      <alignment horizontal="left" vertical="top" wrapText="1" indent="3"/>
    </xf>
    <xf numFmtId="0" fontId="0" fillId="0" borderId="0" xfId="0" applyProtection="1">
      <protection locked="0"/>
    </xf>
    <xf numFmtId="0" fontId="3" fillId="0" borderId="0" xfId="0" applyFont="1" applyAlignment="1" applyProtection="1">
      <alignment horizontal="center" vertical="center"/>
      <protection locked="0"/>
    </xf>
    <xf numFmtId="0" fontId="0" fillId="0" borderId="0" xfId="0" applyAlignment="1" applyProtection="1">
      <alignment horizontal="right" vertical="center" indent="1"/>
      <protection locked="0"/>
    </xf>
    <xf numFmtId="0" fontId="3" fillId="0" borderId="0" xfId="0" applyFont="1" applyAlignment="1" applyProtection="1">
      <alignment wrapText="1"/>
      <protection locked="0"/>
    </xf>
    <xf numFmtId="0" fontId="3" fillId="5" borderId="4" xfId="0" applyFont="1" applyFill="1" applyBorder="1" applyAlignment="1" applyProtection="1">
      <alignment horizontal="center" wrapText="1"/>
      <protection locked="0"/>
    </xf>
    <xf numFmtId="0" fontId="3" fillId="5" borderId="3" xfId="0" applyFont="1" applyFill="1" applyBorder="1" applyAlignment="1" applyProtection="1">
      <alignment horizontal="center" wrapText="1"/>
      <protection locked="0"/>
    </xf>
    <xf numFmtId="0" fontId="3" fillId="5" borderId="3" xfId="0" applyFont="1" applyFill="1" applyBorder="1" applyAlignment="1" applyProtection="1">
      <alignment horizontal="center" textRotation="90" wrapText="1"/>
      <protection locked="0"/>
    </xf>
    <xf numFmtId="0" fontId="3" fillId="0" borderId="0" xfId="0" applyFont="1" applyProtection="1">
      <protection locked="0"/>
    </xf>
    <xf numFmtId="0" fontId="3" fillId="0" borderId="17" xfId="0" applyFont="1" applyBorder="1" applyAlignment="1" applyProtection="1">
      <alignment horizontal="left" vertical="top"/>
      <protection locked="0"/>
    </xf>
    <xf numFmtId="0" fontId="3" fillId="0" borderId="20" xfId="0" applyFont="1" applyBorder="1" applyAlignment="1" applyProtection="1">
      <alignment vertical="top"/>
      <protection locked="0"/>
    </xf>
    <xf numFmtId="0" fontId="3" fillId="7" borderId="23" xfId="0" applyFont="1" applyFill="1" applyBorder="1" applyAlignment="1" applyProtection="1">
      <alignment vertical="top"/>
      <protection locked="0"/>
    </xf>
    <xf numFmtId="0" fontId="3" fillId="7" borderId="18" xfId="0" applyFont="1" applyFill="1" applyBorder="1" applyAlignment="1" applyProtection="1">
      <alignment vertical="top"/>
      <protection locked="0"/>
    </xf>
    <xf numFmtId="0" fontId="3" fillId="7" borderId="20" xfId="0" applyFont="1" applyFill="1" applyBorder="1" applyAlignment="1" applyProtection="1">
      <alignment horizontal="center" vertical="top"/>
      <protection locked="0"/>
    </xf>
    <xf numFmtId="0" fontId="3" fillId="7" borderId="5" xfId="0" applyFont="1" applyFill="1" applyBorder="1" applyAlignment="1" applyProtection="1">
      <alignment vertical="top"/>
      <protection locked="0"/>
    </xf>
    <xf numFmtId="0" fontId="3" fillId="2" borderId="27" xfId="0" applyFont="1" applyFill="1" applyBorder="1" applyAlignment="1" applyProtection="1">
      <alignment vertical="center"/>
      <protection locked="0"/>
    </xf>
    <xf numFmtId="0" fontId="0" fillId="2" borderId="32" xfId="0" applyFill="1" applyBorder="1" applyProtection="1">
      <protection locked="0"/>
    </xf>
    <xf numFmtId="0" fontId="3" fillId="2" borderId="0" xfId="0" applyFont="1" applyFill="1" applyAlignment="1" applyProtection="1">
      <alignment horizontal="center"/>
      <protection locked="0"/>
    </xf>
    <xf numFmtId="0" fontId="3" fillId="2" borderId="30" xfId="0" applyFont="1" applyFill="1" applyBorder="1" applyAlignment="1" applyProtection="1">
      <alignment horizontal="right" vertical="center" indent="1"/>
      <protection locked="0"/>
    </xf>
    <xf numFmtId="0" fontId="3" fillId="2" borderId="34" xfId="0" applyFont="1" applyFill="1" applyBorder="1" applyAlignment="1" applyProtection="1">
      <alignment vertical="center"/>
      <protection locked="0"/>
    </xf>
    <xf numFmtId="0" fontId="0" fillId="2" borderId="15" xfId="0" applyFill="1" applyBorder="1" applyProtection="1">
      <protection locked="0"/>
    </xf>
    <xf numFmtId="0" fontId="3" fillId="2" borderId="15" xfId="0" applyFont="1" applyFill="1" applyBorder="1" applyAlignment="1" applyProtection="1">
      <alignment horizontal="center"/>
      <protection locked="0"/>
    </xf>
    <xf numFmtId="0" fontId="3" fillId="2" borderId="15" xfId="0" applyFont="1" applyFill="1" applyBorder="1" applyAlignment="1" applyProtection="1">
      <alignment horizontal="right" vertical="center" indent="1"/>
      <protection locked="0"/>
    </xf>
    <xf numFmtId="0" fontId="3" fillId="2" borderId="13" xfId="0" applyFont="1" applyFill="1" applyBorder="1" applyAlignment="1" applyProtection="1">
      <alignment horizontal="right" vertical="center" indent="1"/>
      <protection locked="0"/>
    </xf>
    <xf numFmtId="0" fontId="3" fillId="3" borderId="5" xfId="0" applyFont="1" applyFill="1" applyBorder="1" applyAlignment="1">
      <alignment horizontal="right" vertical="top" indent="1"/>
    </xf>
    <xf numFmtId="0" fontId="3" fillId="3" borderId="21" xfId="0" applyFont="1" applyFill="1" applyBorder="1" applyAlignment="1">
      <alignment horizontal="right" vertical="top" indent="1"/>
    </xf>
    <xf numFmtId="0" fontId="3" fillId="6" borderId="17" xfId="0" applyFont="1" applyFill="1" applyBorder="1" applyAlignment="1" applyProtection="1">
      <alignment vertical="center"/>
      <protection locked="0"/>
    </xf>
    <xf numFmtId="0" fontId="3" fillId="6" borderId="18" xfId="0" applyFont="1" applyFill="1" applyBorder="1" applyProtection="1">
      <protection locked="0"/>
    </xf>
    <xf numFmtId="0" fontId="3" fillId="6" borderId="18" xfId="0" applyFont="1" applyFill="1" applyBorder="1" applyAlignment="1" applyProtection="1">
      <alignment horizontal="centerContinuous" vertical="center"/>
      <protection locked="0"/>
    </xf>
    <xf numFmtId="0" fontId="3" fillId="6" borderId="18" xfId="0" applyFont="1" applyFill="1" applyBorder="1" applyAlignment="1" applyProtection="1">
      <alignment vertical="center"/>
      <protection locked="0"/>
    </xf>
    <xf numFmtId="0" fontId="3" fillId="6" borderId="19" xfId="0" applyFont="1" applyFill="1" applyBorder="1" applyAlignment="1" applyProtection="1">
      <alignment vertical="center"/>
      <protection locked="0"/>
    </xf>
    <xf numFmtId="0" fontId="3" fillId="0" borderId="4" xfId="0" applyFont="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3" fillId="3" borderId="3" xfId="0" applyFont="1" applyFill="1" applyBorder="1" applyAlignment="1" applyProtection="1">
      <alignment horizontal="center" vertical="top" wrapText="1"/>
      <protection locked="0"/>
    </xf>
    <xf numFmtId="0" fontId="3" fillId="3" borderId="3" xfId="0" applyFont="1" applyFill="1" applyBorder="1" applyAlignment="1" applyProtection="1">
      <alignment horizontal="right" vertical="top" indent="1"/>
      <protection locked="0"/>
    </xf>
    <xf numFmtId="0" fontId="3" fillId="3" borderId="9" xfId="0" applyFont="1" applyFill="1" applyBorder="1" applyAlignment="1" applyProtection="1">
      <alignment vertical="top" wrapText="1"/>
      <protection locked="0"/>
    </xf>
    <xf numFmtId="0" fontId="6" fillId="2" borderId="35" xfId="0" applyFont="1" applyFill="1" applyBorder="1" applyProtection="1">
      <protection locked="0"/>
    </xf>
    <xf numFmtId="0" fontId="3" fillId="5" borderId="39" xfId="0" applyFont="1" applyFill="1" applyBorder="1" applyAlignment="1" applyProtection="1">
      <alignment horizontal="center" wrapText="1"/>
      <protection locked="0"/>
    </xf>
    <xf numFmtId="0" fontId="10" fillId="4" borderId="3" xfId="0" applyFont="1" applyFill="1" applyBorder="1" applyAlignment="1">
      <alignment horizontal="left" vertical="center" indent="1"/>
    </xf>
    <xf numFmtId="0" fontId="3" fillId="7" borderId="40" xfId="0" applyFont="1" applyFill="1" applyBorder="1" applyAlignment="1" applyProtection="1">
      <alignment horizontal="left" vertical="top"/>
      <protection locked="0"/>
    </xf>
    <xf numFmtId="0" fontId="3" fillId="7" borderId="32" xfId="0" applyFont="1" applyFill="1" applyBorder="1" applyAlignment="1" applyProtection="1">
      <alignment vertical="top"/>
      <protection locked="0"/>
    </xf>
    <xf numFmtId="0" fontId="3" fillId="7" borderId="42" xfId="0" applyFont="1" applyFill="1" applyBorder="1" applyAlignment="1" applyProtection="1">
      <alignment horizontal="left" vertical="top"/>
      <protection locked="0"/>
    </xf>
    <xf numFmtId="0" fontId="3" fillId="7" borderId="43" xfId="0" applyFont="1" applyFill="1" applyBorder="1" applyAlignment="1" applyProtection="1">
      <alignment vertical="top"/>
      <protection locked="0"/>
    </xf>
    <xf numFmtId="0" fontId="3" fillId="7" borderId="45" xfId="0" applyFont="1" applyFill="1" applyBorder="1" applyAlignment="1" applyProtection="1">
      <alignment vertical="top"/>
      <protection locked="0"/>
    </xf>
    <xf numFmtId="0" fontId="3" fillId="7" borderId="46" xfId="0" applyFont="1" applyFill="1" applyBorder="1" applyAlignment="1" applyProtection="1">
      <alignment vertical="top"/>
      <protection locked="0"/>
    </xf>
    <xf numFmtId="0" fontId="3" fillId="3" borderId="46" xfId="0" applyFont="1" applyFill="1" applyBorder="1" applyAlignment="1">
      <alignment horizontal="right" vertical="top" indent="1"/>
    </xf>
    <xf numFmtId="165" fontId="0" fillId="0" borderId="47" xfId="0" applyNumberFormat="1" applyBorder="1"/>
    <xf numFmtId="0" fontId="3" fillId="2" borderId="40" xfId="0" applyFont="1" applyFill="1" applyBorder="1" applyAlignment="1" applyProtection="1">
      <alignment vertical="center"/>
      <protection locked="0"/>
    </xf>
    <xf numFmtId="0" fontId="3" fillId="2" borderId="32" xfId="0" applyFont="1" applyFill="1" applyBorder="1" applyAlignment="1" applyProtection="1">
      <alignment horizontal="center"/>
      <protection locked="0"/>
    </xf>
    <xf numFmtId="0" fontId="3" fillId="2" borderId="16" xfId="0" applyFont="1" applyFill="1" applyBorder="1" applyAlignment="1" applyProtection="1">
      <alignment vertical="center"/>
      <protection locked="0"/>
    </xf>
    <xf numFmtId="0" fontId="0" fillId="2" borderId="1" xfId="0" applyFill="1" applyBorder="1" applyProtection="1">
      <protection locked="0"/>
    </xf>
    <xf numFmtId="0" fontId="3" fillId="2" borderId="1" xfId="0" applyFont="1" applyFill="1" applyBorder="1" applyAlignment="1" applyProtection="1">
      <alignment horizontal="center"/>
      <protection locked="0"/>
    </xf>
    <xf numFmtId="0" fontId="3" fillId="2" borderId="51" xfId="0" applyFont="1" applyFill="1" applyBorder="1" applyAlignment="1" applyProtection="1">
      <alignment horizontal="right" vertical="center" indent="1"/>
      <protection locked="0"/>
    </xf>
    <xf numFmtId="0" fontId="3" fillId="7" borderId="39" xfId="0" applyFont="1" applyFill="1" applyBorder="1" applyAlignment="1" applyProtection="1">
      <alignment vertical="top"/>
      <protection locked="0"/>
    </xf>
    <xf numFmtId="0" fontId="3" fillId="2" borderId="52" xfId="0" applyFont="1" applyFill="1" applyBorder="1" applyAlignment="1" applyProtection="1">
      <alignment horizontal="right" vertical="center" indent="1"/>
      <protection locked="0"/>
    </xf>
    <xf numFmtId="0" fontId="3" fillId="7" borderId="53" xfId="0" applyFont="1" applyFill="1" applyBorder="1" applyAlignment="1" applyProtection="1">
      <alignment vertical="top"/>
      <protection locked="0"/>
    </xf>
    <xf numFmtId="0" fontId="0" fillId="2" borderId="54" xfId="0" applyFill="1" applyBorder="1" applyProtection="1">
      <protection locked="0"/>
    </xf>
    <xf numFmtId="0" fontId="12" fillId="7" borderId="41" xfId="0" applyFont="1" applyFill="1" applyBorder="1" applyAlignment="1" applyProtection="1">
      <alignment horizontal="center" vertical="top"/>
      <protection locked="0"/>
    </xf>
    <xf numFmtId="0" fontId="12" fillId="7" borderId="44" xfId="0" applyFont="1" applyFill="1" applyBorder="1" applyAlignment="1" applyProtection="1">
      <alignment horizontal="center" vertical="top"/>
      <protection locked="0"/>
    </xf>
    <xf numFmtId="0" fontId="12" fillId="7" borderId="41" xfId="0" applyFont="1" applyFill="1" applyBorder="1" applyAlignment="1" applyProtection="1">
      <alignment horizontal="center" vertical="center"/>
      <protection locked="0"/>
    </xf>
    <xf numFmtId="0" fontId="12" fillId="7" borderId="50" xfId="0" applyFont="1" applyFill="1" applyBorder="1" applyAlignment="1" applyProtection="1">
      <alignment horizontal="center"/>
      <protection locked="0"/>
    </xf>
    <xf numFmtId="0" fontId="0" fillId="8" borderId="3" xfId="0" applyFill="1" applyBorder="1" applyAlignment="1" applyProtection="1">
      <alignment horizontal="center" vertical="center"/>
      <protection locked="0"/>
    </xf>
    <xf numFmtId="0" fontId="13" fillId="9" borderId="8" xfId="0" applyFont="1" applyFill="1" applyBorder="1" applyAlignment="1" applyProtection="1">
      <alignment horizontal="center" wrapText="1"/>
      <protection locked="0"/>
    </xf>
    <xf numFmtId="0" fontId="3" fillId="8" borderId="0" xfId="0" applyFont="1" applyFill="1" applyProtection="1">
      <protection locked="0"/>
    </xf>
    <xf numFmtId="0" fontId="9" fillId="0" borderId="0" xfId="0" applyFont="1" applyAlignment="1">
      <alignment horizontal="right" vertical="center" wrapText="1" indent="1"/>
    </xf>
    <xf numFmtId="0" fontId="1" fillId="0" borderId="0" xfId="0" applyFont="1" applyProtection="1">
      <protection locked="0"/>
    </xf>
    <xf numFmtId="0" fontId="3" fillId="0" borderId="0" xfId="0" applyFont="1" applyAlignment="1" applyProtection="1">
      <alignment horizontal="left" vertical="center" indent="1"/>
      <protection locked="0"/>
    </xf>
    <xf numFmtId="0" fontId="3" fillId="0" borderId="0" xfId="0" applyFont="1" applyAlignment="1" applyProtection="1">
      <alignment horizontal="right" vertical="center" wrapText="1" indent="1"/>
      <protection locked="0"/>
    </xf>
    <xf numFmtId="0" fontId="3" fillId="3" borderId="37" xfId="0" applyFont="1" applyFill="1" applyBorder="1" applyAlignment="1">
      <alignment horizontal="left" vertical="top" wrapText="1" indent="1"/>
    </xf>
    <xf numFmtId="0" fontId="5" fillId="3" borderId="37" xfId="0" applyFont="1" applyFill="1" applyBorder="1" applyAlignment="1">
      <alignment horizontal="center"/>
    </xf>
    <xf numFmtId="0" fontId="3" fillId="3" borderId="27" xfId="0" applyFont="1" applyFill="1" applyBorder="1"/>
    <xf numFmtId="0" fontId="3" fillId="5" borderId="12" xfId="0" applyFont="1" applyFill="1" applyBorder="1" applyAlignment="1" applyProtection="1">
      <alignment horizontal="center" wrapText="1"/>
      <protection locked="0"/>
    </xf>
    <xf numFmtId="0" fontId="3" fillId="5" borderId="7" xfId="0" applyFont="1" applyFill="1" applyBorder="1" applyAlignment="1" applyProtection="1">
      <alignment horizontal="center" wrapText="1"/>
      <protection locked="0"/>
    </xf>
    <xf numFmtId="0" fontId="13" fillId="9" borderId="6" xfId="0" applyFont="1" applyFill="1" applyBorder="1" applyAlignment="1" applyProtection="1">
      <alignment horizontal="center" vertical="center" wrapText="1"/>
      <protection locked="0"/>
    </xf>
    <xf numFmtId="0" fontId="13" fillId="9" borderId="5" xfId="0" applyFont="1" applyFill="1" applyBorder="1" applyAlignment="1" applyProtection="1">
      <alignment horizontal="center" vertical="center" wrapText="1"/>
      <protection locked="0"/>
    </xf>
    <xf numFmtId="0" fontId="11" fillId="0" borderId="0" xfId="0" applyFont="1" applyAlignment="1" applyProtection="1">
      <alignment horizontal="center" wrapText="1"/>
      <protection locked="0"/>
    </xf>
    <xf numFmtId="0" fontId="19" fillId="0" borderId="0" xfId="0" applyFont="1" applyAlignment="1" applyProtection="1">
      <alignment horizontal="left" vertical="top" wrapText="1"/>
      <protection locked="0"/>
    </xf>
    <xf numFmtId="0" fontId="15" fillId="0" borderId="0" xfId="0" applyFont="1" applyAlignment="1" applyProtection="1">
      <alignment horizontal="left" vertical="top" wrapText="1"/>
      <protection locked="0"/>
    </xf>
    <xf numFmtId="164" fontId="3" fillId="2" borderId="14" xfId="1" applyNumberFormat="1" applyFont="1" applyFill="1" applyBorder="1" applyAlignment="1" applyProtection="1">
      <alignment horizontal="center" vertical="center"/>
    </xf>
    <xf numFmtId="164" fontId="3" fillId="2" borderId="15" xfId="1" applyNumberFormat="1" applyFont="1" applyFill="1" applyBorder="1" applyAlignment="1" applyProtection="1">
      <alignment horizontal="center" vertical="center"/>
    </xf>
    <xf numFmtId="164" fontId="3" fillId="2" borderId="22" xfId="1" applyNumberFormat="1" applyFont="1" applyFill="1" applyBorder="1" applyAlignment="1" applyProtection="1">
      <alignment horizontal="center" vertical="center"/>
    </xf>
    <xf numFmtId="0" fontId="0" fillId="8" borderId="2" xfId="0" applyFill="1" applyBorder="1" applyAlignment="1" applyProtection="1">
      <alignment horizontal="left" vertical="center" indent="1"/>
      <protection locked="0"/>
    </xf>
    <xf numFmtId="0" fontId="0" fillId="8" borderId="11" xfId="0" applyFill="1" applyBorder="1" applyAlignment="1" applyProtection="1">
      <alignment horizontal="left" vertical="center" indent="1"/>
      <protection locked="0"/>
    </xf>
    <xf numFmtId="0" fontId="0" fillId="8" borderId="10" xfId="0" applyFill="1" applyBorder="1" applyAlignment="1" applyProtection="1">
      <alignment horizontal="left" vertical="center" indent="1"/>
      <protection locked="0"/>
    </xf>
    <xf numFmtId="9" fontId="3" fillId="2" borderId="31" xfId="1" applyFont="1" applyFill="1" applyBorder="1" applyAlignment="1" applyProtection="1">
      <alignment horizontal="center"/>
    </xf>
    <xf numFmtId="9" fontId="3" fillId="2" borderId="30" xfId="1" applyFont="1" applyFill="1" applyBorder="1" applyAlignment="1" applyProtection="1">
      <alignment horizontal="center"/>
    </xf>
    <xf numFmtId="164" fontId="3" fillId="2" borderId="31" xfId="1" applyNumberFormat="1" applyFont="1" applyFill="1" applyBorder="1" applyAlignment="1" applyProtection="1">
      <alignment horizontal="center" vertical="center"/>
    </xf>
    <xf numFmtId="164" fontId="3" fillId="2" borderId="32" xfId="1" applyNumberFormat="1" applyFont="1" applyFill="1" applyBorder="1" applyAlignment="1" applyProtection="1">
      <alignment horizontal="center" vertical="center"/>
    </xf>
    <xf numFmtId="164" fontId="3" fillId="2" borderId="33" xfId="1" applyNumberFormat="1" applyFont="1" applyFill="1" applyBorder="1" applyAlignment="1" applyProtection="1">
      <alignment horizontal="center" vertical="center"/>
    </xf>
    <xf numFmtId="0" fontId="7" fillId="0" borderId="0" xfId="0" applyFont="1" applyAlignment="1">
      <alignment horizontal="center" vertical="center"/>
    </xf>
    <xf numFmtId="164" fontId="3" fillId="2" borderId="30" xfId="1" applyNumberFormat="1" applyFont="1" applyFill="1" applyBorder="1" applyAlignment="1" applyProtection="1">
      <alignment horizontal="center" vertical="center"/>
    </xf>
    <xf numFmtId="164" fontId="3" fillId="2" borderId="13" xfId="1" applyNumberFormat="1" applyFont="1" applyFill="1" applyBorder="1" applyAlignment="1" applyProtection="1">
      <alignment horizontal="center" vertical="center"/>
    </xf>
    <xf numFmtId="9" fontId="3" fillId="2" borderId="48" xfId="1" applyFont="1" applyFill="1" applyBorder="1" applyAlignment="1" applyProtection="1">
      <alignment horizontal="center" wrapText="1"/>
    </xf>
    <xf numFmtId="9" fontId="3" fillId="2" borderId="41" xfId="1" applyFont="1" applyFill="1" applyBorder="1" applyAlignment="1" applyProtection="1">
      <alignment horizontal="center" wrapText="1"/>
    </xf>
    <xf numFmtId="0" fontId="0" fillId="0" borderId="49" xfId="0" applyBorder="1" applyAlignment="1">
      <alignment horizontal="center" wrapText="1"/>
    </xf>
    <xf numFmtId="0" fontId="0" fillId="0" borderId="50" xfId="0" applyBorder="1" applyAlignment="1">
      <alignment horizontal="center" wrapText="1"/>
    </xf>
  </cellXfs>
  <cellStyles count="2">
    <cellStyle name="Normal" xfId="0" builtinId="0"/>
    <cellStyle name="Percent" xfId="1" builtinId="5"/>
  </cellStyles>
  <dxfs count="7">
    <dxf>
      <font>
        <color theme="0" tint="-0.499984740745262"/>
      </font>
      <fill>
        <patternFill>
          <bgColor theme="0" tint="-0.499984740745262"/>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s>
  <tableStyles count="0" defaultTableStyle="TableStyleMedium2" defaultPivotStyle="PivotStyleLight16"/>
  <colors>
    <mruColors>
      <color rgb="FF006E62"/>
      <color rgb="FFFFCC99"/>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133350</xdr:colOff>
      <xdr:row>4</xdr:row>
      <xdr:rowOff>0</xdr:rowOff>
    </xdr:from>
    <xdr:to>
      <xdr:col>9</xdr:col>
      <xdr:colOff>266700</xdr:colOff>
      <xdr:row>22</xdr:row>
      <xdr:rowOff>73025</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077575" y="1057275"/>
          <a:ext cx="3790950" cy="3619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590550</xdr:colOff>
      <xdr:row>4</xdr:row>
      <xdr:rowOff>0</xdr:rowOff>
    </xdr:from>
    <xdr:to>
      <xdr:col>15</xdr:col>
      <xdr:colOff>396875</xdr:colOff>
      <xdr:row>26</xdr:row>
      <xdr:rowOff>34925</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554700" y="981075"/>
          <a:ext cx="3457575" cy="484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14</xdr:col>
      <xdr:colOff>283722</xdr:colOff>
      <xdr:row>3</xdr:row>
      <xdr:rowOff>682352</xdr:rowOff>
    </xdr:from>
    <xdr:to>
      <xdr:col>14</xdr:col>
      <xdr:colOff>1828360</xdr:colOff>
      <xdr:row>5</xdr:row>
      <xdr:rowOff>136779</xdr:rowOff>
    </xdr:to>
    <xdr:sp macro="[0]!AddDiscipline" textlink="">
      <xdr:nvSpPr>
        <xdr:cNvPr id="2" name="Rounded Rectangle 1">
          <a:extLst>
            <a:ext uri="{FF2B5EF4-FFF2-40B4-BE49-F238E27FC236}">
              <a16:creationId xmlns:a16="http://schemas.microsoft.com/office/drawing/2014/main" id="{00000000-0008-0000-0200-000002000000}"/>
            </a:ext>
          </a:extLst>
        </xdr:cNvPr>
        <xdr:cNvSpPr/>
      </xdr:nvSpPr>
      <xdr:spPr>
        <a:xfrm>
          <a:off x="13005947" y="1253852"/>
          <a:ext cx="1547813" cy="352952"/>
        </a:xfrm>
        <a:prstGeom prst="roundRect">
          <a:avLst/>
        </a:prstGeom>
        <a:solidFill>
          <a:srgbClr val="FFFF00"/>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ysClr val="windowText" lastClr="000000"/>
              </a:solidFill>
            </a:rPr>
            <a:t>Add Discipline</a:t>
          </a:r>
        </a:p>
      </xdr:txBody>
    </xdr:sp>
    <xdr:clientData/>
  </xdr:twoCellAnchor>
  <xdr:twoCellAnchor editAs="absolute">
    <xdr:from>
      <xdr:col>15</xdr:col>
      <xdr:colOff>55032</xdr:colOff>
      <xdr:row>3</xdr:row>
      <xdr:rowOff>681569</xdr:rowOff>
    </xdr:from>
    <xdr:to>
      <xdr:col>17</xdr:col>
      <xdr:colOff>417335</xdr:colOff>
      <xdr:row>5</xdr:row>
      <xdr:rowOff>135996</xdr:rowOff>
    </xdr:to>
    <xdr:sp macro="[0]!ClearLastDiscipline" textlink="">
      <xdr:nvSpPr>
        <xdr:cNvPr id="4" name="Rounded Rectangle 2">
          <a:extLst>
            <a:ext uri="{FF2B5EF4-FFF2-40B4-BE49-F238E27FC236}">
              <a16:creationId xmlns:a16="http://schemas.microsoft.com/office/drawing/2014/main" id="{00000000-0008-0000-0200-000003000000}"/>
            </a:ext>
          </a:extLst>
        </xdr:cNvPr>
        <xdr:cNvSpPr/>
      </xdr:nvSpPr>
      <xdr:spPr>
        <a:xfrm>
          <a:off x="15225182" y="1249894"/>
          <a:ext cx="1575153" cy="352952"/>
        </a:xfrm>
        <a:prstGeom prst="roundRect">
          <a:avLst/>
        </a:prstGeom>
        <a:solidFill>
          <a:srgbClr val="FFCC99"/>
        </a:solid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200" b="1">
              <a:solidFill>
                <a:sysClr val="windowText" lastClr="000000"/>
              </a:solidFill>
            </a:rPr>
            <a:t>Clear Last Discipline</a:t>
          </a:r>
        </a:p>
      </xdr:txBody>
    </xdr:sp>
    <xdr:clientData/>
  </xdr:twoCellAnchor>
  <xdr:twoCellAnchor>
    <xdr:from>
      <xdr:col>15</xdr:col>
      <xdr:colOff>514351</xdr:colOff>
      <xdr:row>3</xdr:row>
      <xdr:rowOff>333375</xdr:rowOff>
    </xdr:from>
    <xdr:to>
      <xdr:col>16</xdr:col>
      <xdr:colOff>66675</xdr:colOff>
      <xdr:row>3</xdr:row>
      <xdr:rowOff>628650</xdr:rowOff>
    </xdr:to>
    <xdr:sp macro="" textlink="">
      <xdr:nvSpPr>
        <xdr:cNvPr id="12" name="Arrow: Down 3">
          <a:extLst>
            <a:ext uri="{FF2B5EF4-FFF2-40B4-BE49-F238E27FC236}">
              <a16:creationId xmlns:a16="http://schemas.microsoft.com/office/drawing/2014/main" id="{B256CF63-027E-C384-EB2B-FBAD088DC8D5}"/>
            </a:ext>
          </a:extLst>
        </xdr:cNvPr>
        <xdr:cNvSpPr/>
      </xdr:nvSpPr>
      <xdr:spPr>
        <a:xfrm>
          <a:off x="15687676" y="904875"/>
          <a:ext cx="161924" cy="295275"/>
        </a:xfrm>
        <a:prstGeom prst="downArrow">
          <a:avLst/>
        </a:prstGeom>
        <a:solidFill>
          <a:srgbClr val="FF0000"/>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MainSheet"/>
  <dimension ref="B3:C5"/>
  <sheetViews>
    <sheetView workbookViewId="0">
      <selection activeCell="B2" sqref="B2"/>
    </sheetView>
  </sheetViews>
  <sheetFormatPr defaultRowHeight="14.5" x14ac:dyDescent="0.35"/>
  <cols>
    <col min="1" max="1" width="4.7265625" customWidth="1"/>
    <col min="2" max="2" width="24.7265625" customWidth="1"/>
    <col min="3" max="3" width="80.7265625" customWidth="1"/>
  </cols>
  <sheetData>
    <row r="3" spans="2:3" ht="18.5" x14ac:dyDescent="0.35">
      <c r="B3" s="17" t="s">
        <v>0</v>
      </c>
      <c r="C3" s="18" t="s">
        <v>1</v>
      </c>
    </row>
    <row r="4" spans="2:3" ht="20.149999999999999" customHeight="1" x14ac:dyDescent="0.35"/>
    <row r="5" spans="2:3" ht="31" x14ac:dyDescent="0.35">
      <c r="B5" s="89" t="s">
        <v>2</v>
      </c>
      <c r="C5" s="63"/>
    </row>
  </sheetData>
  <dataValidations count="1">
    <dataValidation type="list" allowBlank="1" showInputMessage="1" showErrorMessage="1" sqref="C5" xr:uid="{00000000-0002-0000-0000-000000000000}">
      <formula1>"Student Credit Hours,Quarter Credit Hours,ECTS Credits,CATS Credits,Contact Hours,Courses"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InstructionsSheet">
    <tabColor rgb="FFFFFF00"/>
  </sheetPr>
  <dimension ref="B1:Q35"/>
  <sheetViews>
    <sheetView topLeftCell="B20" workbookViewId="0">
      <selection activeCell="B35" sqref="B35"/>
    </sheetView>
  </sheetViews>
  <sheetFormatPr defaultRowHeight="14.5" x14ac:dyDescent="0.35"/>
  <cols>
    <col min="1" max="1" width="4.7265625" customWidth="1"/>
    <col min="2" max="2" width="150.7265625" customWidth="1"/>
    <col min="3" max="3" width="8.7265625" customWidth="1"/>
  </cols>
  <sheetData>
    <row r="1" spans="2:17" ht="15" thickBot="1" x14ac:dyDescent="0.4">
      <c r="E1" s="1"/>
      <c r="F1" s="1"/>
      <c r="G1" s="1"/>
      <c r="H1" s="1"/>
      <c r="I1" s="1"/>
      <c r="J1" s="1"/>
      <c r="K1" s="1"/>
    </row>
    <row r="2" spans="2:17" ht="26" x14ac:dyDescent="0.6">
      <c r="B2" s="19" t="s">
        <v>3</v>
      </c>
      <c r="D2" s="15"/>
      <c r="E2" s="10"/>
      <c r="F2" s="10"/>
      <c r="G2" s="10"/>
      <c r="H2" s="10"/>
      <c r="I2" s="10"/>
      <c r="J2" s="10"/>
      <c r="K2" s="16"/>
      <c r="L2" s="10"/>
      <c r="M2" s="10"/>
      <c r="N2" s="10"/>
      <c r="O2" s="10"/>
      <c r="P2" s="10"/>
      <c r="Q2" s="11"/>
    </row>
    <row r="3" spans="2:17" ht="26" x14ac:dyDescent="0.6">
      <c r="B3" s="94"/>
      <c r="D3" s="95"/>
      <c r="E3" s="12"/>
      <c r="F3" s="12"/>
      <c r="G3" s="12"/>
      <c r="H3" s="12"/>
      <c r="I3" s="12"/>
      <c r="J3" s="12"/>
      <c r="K3" s="14"/>
      <c r="L3" s="12"/>
      <c r="M3" s="12"/>
      <c r="N3" s="12"/>
      <c r="O3" s="12"/>
      <c r="P3" s="12"/>
      <c r="Q3" s="6"/>
    </row>
    <row r="4" spans="2:17" ht="43.5" x14ac:dyDescent="0.35">
      <c r="B4" s="93" t="s">
        <v>4</v>
      </c>
      <c r="D4" s="7"/>
      <c r="E4" s="14" t="s">
        <v>5</v>
      </c>
      <c r="F4" s="12"/>
      <c r="G4" s="12"/>
      <c r="H4" s="12"/>
      <c r="I4" s="12"/>
      <c r="J4" s="12"/>
      <c r="K4" s="12"/>
      <c r="L4" s="12"/>
      <c r="M4" s="12"/>
      <c r="N4" s="12"/>
      <c r="O4" s="12"/>
      <c r="P4" s="12"/>
      <c r="Q4" s="6"/>
    </row>
    <row r="5" spans="2:17" x14ac:dyDescent="0.35">
      <c r="B5" s="20"/>
      <c r="D5" s="7"/>
      <c r="E5" s="12"/>
      <c r="F5" s="12"/>
      <c r="G5" s="12"/>
      <c r="H5" s="12"/>
      <c r="I5" s="12"/>
      <c r="J5" s="12"/>
      <c r="K5" s="12"/>
      <c r="L5" s="12"/>
      <c r="M5" s="12"/>
      <c r="N5" s="12"/>
      <c r="O5" s="12"/>
      <c r="P5" s="12"/>
      <c r="Q5" s="6"/>
    </row>
    <row r="6" spans="2:17" x14ac:dyDescent="0.35">
      <c r="B6" s="20" t="s">
        <v>6</v>
      </c>
      <c r="D6" s="7"/>
      <c r="E6" s="12"/>
      <c r="F6" s="12"/>
      <c r="G6" s="12"/>
      <c r="H6" s="12"/>
      <c r="I6" s="12"/>
      <c r="J6" s="12"/>
      <c r="K6" s="12"/>
      <c r="L6" s="12"/>
      <c r="M6" s="12"/>
      <c r="N6" s="12"/>
      <c r="O6" s="12"/>
      <c r="P6" s="12"/>
      <c r="Q6" s="6"/>
    </row>
    <row r="7" spans="2:17" x14ac:dyDescent="0.35">
      <c r="B7" s="22" t="s">
        <v>7</v>
      </c>
      <c r="D7" s="7"/>
      <c r="E7" s="12"/>
      <c r="F7" s="12"/>
      <c r="G7" s="12"/>
      <c r="H7" s="12"/>
      <c r="I7" s="12"/>
      <c r="J7" s="12"/>
      <c r="K7" s="12"/>
      <c r="L7" s="12"/>
      <c r="M7" s="12"/>
      <c r="N7" s="12"/>
      <c r="O7" s="12"/>
      <c r="P7" s="12"/>
      <c r="Q7" s="6"/>
    </row>
    <row r="8" spans="2:17" x14ac:dyDescent="0.35">
      <c r="B8" s="22" t="s">
        <v>8</v>
      </c>
      <c r="D8" s="7"/>
      <c r="E8" s="12"/>
      <c r="F8" s="12"/>
      <c r="G8" s="12"/>
      <c r="H8" s="12"/>
      <c r="I8" s="12"/>
      <c r="J8" s="12"/>
      <c r="K8" s="12"/>
      <c r="L8" s="12"/>
      <c r="M8" s="12"/>
      <c r="N8" s="12"/>
      <c r="O8" s="12"/>
      <c r="P8" s="12"/>
      <c r="Q8" s="6"/>
    </row>
    <row r="9" spans="2:17" x14ac:dyDescent="0.35">
      <c r="B9" s="22" t="s">
        <v>9</v>
      </c>
      <c r="D9" s="7"/>
      <c r="E9" s="12"/>
      <c r="F9" s="12"/>
      <c r="G9" s="12"/>
      <c r="H9" s="12"/>
      <c r="I9" s="12"/>
      <c r="J9" s="12"/>
      <c r="K9" s="12"/>
      <c r="L9" s="12"/>
      <c r="M9" s="12"/>
      <c r="N9" s="12"/>
      <c r="O9" s="12"/>
      <c r="P9" s="12"/>
      <c r="Q9" s="6"/>
    </row>
    <row r="10" spans="2:17" x14ac:dyDescent="0.35">
      <c r="B10" s="22" t="s">
        <v>10</v>
      </c>
      <c r="D10" s="7"/>
      <c r="E10" s="12"/>
      <c r="F10" s="12"/>
      <c r="G10" s="12"/>
      <c r="H10" s="12"/>
      <c r="I10" s="12"/>
      <c r="J10" s="12"/>
      <c r="K10" s="12"/>
      <c r="L10" s="12"/>
      <c r="M10" s="12"/>
      <c r="N10" s="12"/>
      <c r="O10" s="12"/>
      <c r="P10" s="12"/>
      <c r="Q10" s="6"/>
    </row>
    <row r="11" spans="2:17" ht="29" x14ac:dyDescent="0.35">
      <c r="B11" s="23" t="s">
        <v>11</v>
      </c>
      <c r="D11" s="7"/>
      <c r="E11" s="12"/>
      <c r="F11" s="12"/>
      <c r="G11" s="12"/>
      <c r="H11" s="12"/>
      <c r="I11" s="12"/>
      <c r="J11" s="12"/>
      <c r="K11" s="12"/>
      <c r="L11" s="12"/>
      <c r="M11" s="12"/>
      <c r="N11" s="12"/>
      <c r="O11" s="12"/>
      <c r="P11" s="12"/>
      <c r="Q11" s="6"/>
    </row>
    <row r="12" spans="2:17" x14ac:dyDescent="0.35">
      <c r="B12" s="21"/>
      <c r="D12" s="7"/>
      <c r="E12" s="12"/>
      <c r="F12" s="12"/>
      <c r="G12" s="12"/>
      <c r="H12" s="12"/>
      <c r="I12" s="12"/>
      <c r="J12" s="12"/>
      <c r="K12" s="12"/>
      <c r="L12" s="12"/>
      <c r="M12" s="12"/>
      <c r="N12" s="12"/>
      <c r="O12" s="12"/>
      <c r="P12" s="12"/>
      <c r="Q12" s="6"/>
    </row>
    <row r="13" spans="2:17" x14ac:dyDescent="0.35">
      <c r="B13" s="20" t="s">
        <v>12</v>
      </c>
      <c r="D13" s="7"/>
      <c r="E13" s="12"/>
      <c r="F13" s="12"/>
      <c r="G13" s="12"/>
      <c r="H13" s="12"/>
      <c r="I13" s="12"/>
      <c r="J13" s="12"/>
      <c r="K13" s="12"/>
      <c r="L13" s="12"/>
      <c r="M13" s="12"/>
      <c r="N13" s="12"/>
      <c r="O13" s="12"/>
      <c r="P13" s="12"/>
      <c r="Q13" s="6"/>
    </row>
    <row r="14" spans="2:17" x14ac:dyDescent="0.35">
      <c r="B14" s="22" t="s">
        <v>13</v>
      </c>
      <c r="D14" s="7"/>
      <c r="E14" s="12"/>
      <c r="F14" s="12"/>
      <c r="G14" s="12"/>
      <c r="H14" s="12"/>
      <c r="I14" s="12"/>
      <c r="J14" s="12"/>
      <c r="K14" s="12"/>
      <c r="L14" s="12"/>
      <c r="M14" s="12"/>
      <c r="N14" s="12"/>
      <c r="O14" s="12"/>
      <c r="P14" s="12"/>
      <c r="Q14" s="6"/>
    </row>
    <row r="15" spans="2:17" ht="10" customHeight="1" x14ac:dyDescent="0.35">
      <c r="B15" s="22"/>
      <c r="D15" s="7"/>
      <c r="E15" s="12"/>
      <c r="F15" s="12"/>
      <c r="G15" s="12"/>
      <c r="H15" s="12"/>
      <c r="I15" s="12"/>
      <c r="J15" s="12"/>
      <c r="K15" s="12"/>
      <c r="L15" s="12"/>
      <c r="M15" s="12"/>
      <c r="N15" s="12"/>
      <c r="O15" s="12"/>
      <c r="P15" s="12"/>
      <c r="Q15" s="6"/>
    </row>
    <row r="16" spans="2:17" x14ac:dyDescent="0.35">
      <c r="B16" s="22" t="s">
        <v>14</v>
      </c>
      <c r="D16" s="7"/>
      <c r="E16" s="12"/>
      <c r="F16" s="12"/>
      <c r="G16" s="12"/>
      <c r="H16" s="12"/>
      <c r="I16" s="12"/>
      <c r="J16" s="12"/>
      <c r="K16" s="12"/>
      <c r="L16" s="12"/>
      <c r="M16" s="12"/>
      <c r="N16" s="12"/>
      <c r="O16" s="12"/>
      <c r="P16" s="12"/>
      <c r="Q16" s="6"/>
    </row>
    <row r="17" spans="2:17" x14ac:dyDescent="0.35">
      <c r="B17" s="22" t="s">
        <v>15</v>
      </c>
      <c r="D17" s="7"/>
      <c r="E17" s="12"/>
      <c r="F17" s="12"/>
      <c r="G17" s="12"/>
      <c r="H17" s="12"/>
      <c r="I17" s="12"/>
      <c r="J17" s="12"/>
      <c r="K17" s="12"/>
      <c r="L17" s="12"/>
      <c r="M17" s="12"/>
      <c r="N17" s="12"/>
      <c r="O17" s="12"/>
      <c r="P17" s="12"/>
      <c r="Q17" s="6"/>
    </row>
    <row r="18" spans="2:17" x14ac:dyDescent="0.35">
      <c r="B18" s="22" t="s">
        <v>16</v>
      </c>
      <c r="D18" s="7"/>
      <c r="E18" s="12"/>
      <c r="F18" s="12"/>
      <c r="G18" s="12"/>
      <c r="H18" s="12"/>
      <c r="I18" s="12"/>
      <c r="J18" s="12"/>
      <c r="K18" s="12"/>
      <c r="L18" s="12"/>
      <c r="M18" s="12"/>
      <c r="N18" s="12"/>
      <c r="O18" s="12"/>
      <c r="P18" s="12"/>
      <c r="Q18" s="6"/>
    </row>
    <row r="19" spans="2:17" x14ac:dyDescent="0.35">
      <c r="B19" s="22" t="s">
        <v>17</v>
      </c>
      <c r="D19" s="7"/>
      <c r="E19" s="12"/>
      <c r="F19" s="12"/>
      <c r="G19" s="12"/>
      <c r="H19" s="12"/>
      <c r="I19" s="12"/>
      <c r="J19" s="12"/>
      <c r="K19" s="12"/>
      <c r="L19" s="12"/>
      <c r="M19" s="12"/>
      <c r="N19" s="12"/>
      <c r="O19" s="12"/>
      <c r="P19" s="12"/>
      <c r="Q19" s="6"/>
    </row>
    <row r="20" spans="2:17" x14ac:dyDescent="0.35">
      <c r="B20" s="22" t="s">
        <v>18</v>
      </c>
      <c r="D20" s="7"/>
      <c r="E20" s="12"/>
      <c r="F20" s="12"/>
      <c r="G20" s="12"/>
      <c r="H20" s="12"/>
      <c r="I20" s="12"/>
      <c r="J20" s="12"/>
      <c r="K20" s="12"/>
      <c r="L20" s="12"/>
      <c r="M20" s="12"/>
      <c r="N20" s="12"/>
      <c r="O20" s="12"/>
      <c r="P20" s="12"/>
      <c r="Q20" s="6"/>
    </row>
    <row r="21" spans="2:17" x14ac:dyDescent="0.35">
      <c r="B21" s="22" t="s">
        <v>19</v>
      </c>
      <c r="D21" s="7"/>
      <c r="E21" s="12"/>
      <c r="F21" s="12"/>
      <c r="G21" s="12"/>
      <c r="H21" s="12"/>
      <c r="I21" s="12"/>
      <c r="J21" s="12"/>
      <c r="K21" s="12"/>
      <c r="L21" s="12"/>
      <c r="M21" s="12"/>
      <c r="N21" s="12"/>
      <c r="O21" s="12"/>
      <c r="P21" s="12"/>
      <c r="Q21" s="6"/>
    </row>
    <row r="22" spans="2:17" x14ac:dyDescent="0.35">
      <c r="B22" s="22" t="s">
        <v>18</v>
      </c>
      <c r="D22" s="7"/>
      <c r="E22" s="12"/>
      <c r="F22" s="12"/>
      <c r="G22" s="12"/>
      <c r="H22" s="12"/>
      <c r="I22" s="12"/>
      <c r="J22" s="12"/>
      <c r="K22" s="12"/>
      <c r="L22" s="12"/>
      <c r="M22" s="12"/>
      <c r="N22" s="12"/>
      <c r="O22" s="12"/>
      <c r="P22" s="12"/>
      <c r="Q22" s="6"/>
    </row>
    <row r="23" spans="2:17" ht="43.5" x14ac:dyDescent="0.35">
      <c r="B23" s="23" t="s">
        <v>20</v>
      </c>
      <c r="D23" s="7"/>
      <c r="E23" s="12"/>
      <c r="F23" s="12"/>
      <c r="G23" s="12"/>
      <c r="H23" s="12"/>
      <c r="I23" s="12"/>
      <c r="J23" s="12"/>
      <c r="K23" s="12"/>
      <c r="L23" s="12"/>
      <c r="M23" s="12"/>
      <c r="N23" s="12"/>
      <c r="O23" s="12"/>
      <c r="P23" s="12"/>
      <c r="Q23" s="6"/>
    </row>
    <row r="24" spans="2:17" ht="29" x14ac:dyDescent="0.35">
      <c r="B24" s="23" t="s">
        <v>21</v>
      </c>
      <c r="D24" s="7"/>
      <c r="E24" s="12"/>
      <c r="F24" s="12"/>
      <c r="G24" s="12"/>
      <c r="H24" s="12"/>
      <c r="I24" s="12"/>
      <c r="J24" s="12"/>
      <c r="K24" s="12"/>
      <c r="L24" s="12"/>
      <c r="M24" s="12"/>
      <c r="N24" s="12"/>
      <c r="O24" s="12"/>
      <c r="P24" s="12"/>
      <c r="Q24" s="6"/>
    </row>
    <row r="25" spans="2:17" ht="10" customHeight="1" x14ac:dyDescent="0.35">
      <c r="B25" s="23"/>
      <c r="D25" s="7"/>
      <c r="E25" s="12"/>
      <c r="F25" s="12"/>
      <c r="G25" s="12"/>
      <c r="H25" s="12"/>
      <c r="I25" s="12"/>
      <c r="J25" s="12"/>
      <c r="K25" s="12"/>
      <c r="L25" s="12"/>
      <c r="M25" s="12"/>
      <c r="N25" s="12"/>
      <c r="O25" s="12"/>
      <c r="P25" s="12"/>
      <c r="Q25" s="6"/>
    </row>
    <row r="26" spans="2:17" x14ac:dyDescent="0.35">
      <c r="B26" s="24" t="s">
        <v>22</v>
      </c>
      <c r="D26" s="7"/>
      <c r="E26" s="12"/>
      <c r="F26" s="12"/>
      <c r="G26" s="12"/>
      <c r="H26" s="12"/>
      <c r="I26" s="12"/>
      <c r="J26" s="12"/>
      <c r="K26" s="12"/>
      <c r="L26" s="12"/>
      <c r="M26" s="12"/>
      <c r="N26" s="12"/>
      <c r="O26" s="12"/>
      <c r="P26" s="12"/>
      <c r="Q26" s="6"/>
    </row>
    <row r="27" spans="2:17" x14ac:dyDescent="0.35">
      <c r="B27" s="21"/>
      <c r="D27" s="7"/>
      <c r="E27" s="12"/>
      <c r="F27" s="12"/>
      <c r="G27" s="12"/>
      <c r="H27" s="12"/>
      <c r="I27" s="12"/>
      <c r="J27" s="12"/>
      <c r="K27" s="12"/>
      <c r="L27" s="12"/>
      <c r="M27" s="12"/>
      <c r="N27" s="12"/>
      <c r="O27" s="12"/>
      <c r="P27" s="12"/>
      <c r="Q27" s="6"/>
    </row>
    <row r="28" spans="2:17" ht="15" thickBot="1" x14ac:dyDescent="0.4">
      <c r="B28" s="20" t="s">
        <v>23</v>
      </c>
      <c r="D28" s="8"/>
      <c r="E28" s="9"/>
      <c r="F28" s="9"/>
      <c r="G28" s="9"/>
      <c r="H28" s="9"/>
      <c r="I28" s="9"/>
      <c r="J28" s="9"/>
      <c r="K28" s="9"/>
      <c r="L28" s="9"/>
      <c r="M28" s="9"/>
      <c r="N28" s="9"/>
      <c r="O28" s="9"/>
      <c r="P28" s="9"/>
      <c r="Q28" s="13"/>
    </row>
    <row r="29" spans="2:17" ht="29.5" thickBot="1" x14ac:dyDescent="0.4">
      <c r="B29" s="25" t="s">
        <v>24</v>
      </c>
    </row>
    <row r="31" spans="2:17" x14ac:dyDescent="0.35">
      <c r="B31" s="1" t="s">
        <v>117</v>
      </c>
    </row>
    <row r="35" ht="35.15" customHeight="1" x14ac:dyDescent="0.35"/>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acultyDataSheet"/>
  <dimension ref="B1:U13"/>
  <sheetViews>
    <sheetView tabSelected="1" zoomScale="70" zoomScaleNormal="70" workbookViewId="0">
      <pane ySplit="9" topLeftCell="A21" activePane="bottomLeft" state="frozen"/>
      <selection activeCell="A2" sqref="A2"/>
      <selection pane="bottomLeft" activeCell="C31" sqref="C31"/>
    </sheetView>
  </sheetViews>
  <sheetFormatPr defaultColWidth="9.1796875" defaultRowHeight="14.5" x14ac:dyDescent="0.35"/>
  <cols>
    <col min="1" max="1" width="4.7265625" style="26" customWidth="1"/>
    <col min="2" max="2" width="28.7265625" style="26" customWidth="1"/>
    <col min="3" max="3" width="30.7265625" style="26" customWidth="1"/>
    <col min="4" max="4" width="16.7265625" style="26" customWidth="1"/>
    <col min="5" max="5" width="9.7265625" style="26" customWidth="1"/>
    <col min="6" max="6" width="8.7265625" style="26" customWidth="1"/>
    <col min="7" max="8" width="12.7265625" style="26" customWidth="1"/>
    <col min="9" max="9" width="17.7265625" style="26" customWidth="1"/>
    <col min="10" max="12" width="8.7265625" style="26" customWidth="1"/>
    <col min="13" max="13" width="13.54296875" style="26" customWidth="1"/>
    <col min="14" max="14" width="8.7265625" style="26" customWidth="1"/>
    <col min="15" max="15" width="36.7265625" style="26" customWidth="1"/>
    <col min="16" max="16384" width="9.1796875" style="26"/>
  </cols>
  <sheetData>
    <row r="1" spans="2:21" x14ac:dyDescent="0.35">
      <c r="B1" s="88" t="s">
        <v>25</v>
      </c>
      <c r="C1" s="88"/>
      <c r="D1" s="88"/>
      <c r="E1" s="88"/>
      <c r="F1" s="88"/>
      <c r="G1" s="88"/>
      <c r="H1" s="88"/>
      <c r="I1" s="88"/>
      <c r="J1" s="88"/>
      <c r="K1" s="88"/>
      <c r="L1" s="88"/>
    </row>
    <row r="2" spans="2:21" x14ac:dyDescent="0.35">
      <c r="B2" s="88" t="s">
        <v>26</v>
      </c>
      <c r="C2" s="88"/>
      <c r="D2" s="88"/>
      <c r="E2" s="88"/>
      <c r="F2" s="88"/>
      <c r="G2" s="88"/>
      <c r="H2" s="88"/>
      <c r="I2" s="88"/>
      <c r="J2" s="88"/>
      <c r="K2" s="88"/>
      <c r="L2" s="88"/>
    </row>
    <row r="3" spans="2:21" x14ac:dyDescent="0.35">
      <c r="B3" s="88" t="s">
        <v>27</v>
      </c>
      <c r="C3" s="88"/>
      <c r="D3" s="88"/>
      <c r="E3" s="88"/>
      <c r="F3" s="88"/>
      <c r="G3" s="88"/>
      <c r="H3" s="88"/>
      <c r="I3" s="88"/>
      <c r="J3" s="88"/>
      <c r="K3" s="88"/>
      <c r="L3" s="88"/>
    </row>
    <row r="4" spans="2:21" ht="56.15" customHeight="1" x14ac:dyDescent="0.35">
      <c r="B4" s="114" t="str">
        <f>Main_SchoolName&amp;""</f>
        <v>Sample University</v>
      </c>
      <c r="C4" s="114"/>
      <c r="D4" s="114"/>
      <c r="E4" s="114"/>
      <c r="F4" s="114"/>
      <c r="G4" s="114"/>
      <c r="H4" s="114"/>
      <c r="I4" s="114"/>
      <c r="K4" s="27" t="s">
        <v>116</v>
      </c>
      <c r="P4" s="101" t="s">
        <v>28</v>
      </c>
      <c r="Q4" s="102"/>
      <c r="R4" s="102"/>
      <c r="S4" s="100"/>
      <c r="T4" s="100"/>
      <c r="U4" s="100"/>
    </row>
    <row r="5" spans="2:21" x14ac:dyDescent="0.35">
      <c r="B5" s="33" t="s">
        <v>114</v>
      </c>
      <c r="C5" s="33" t="s">
        <v>115</v>
      </c>
      <c r="P5" s="90"/>
    </row>
    <row r="6" spans="2:21" ht="58" x14ac:dyDescent="0.35">
      <c r="B6" s="91" t="s">
        <v>29</v>
      </c>
      <c r="C6" s="106"/>
      <c r="D6" s="107"/>
      <c r="E6" s="107"/>
      <c r="F6" s="108"/>
      <c r="J6" s="28" t="s">
        <v>30</v>
      </c>
      <c r="K6" s="86"/>
      <c r="M6" s="92" t="s">
        <v>31</v>
      </c>
      <c r="N6" s="86"/>
    </row>
    <row r="7" spans="2:21" ht="15" thickBot="1" x14ac:dyDescent="0.4"/>
    <row r="8" spans="2:21" s="29" customFormat="1" ht="11.5" customHeight="1" x14ac:dyDescent="0.5">
      <c r="B8" s="98" t="s">
        <v>32</v>
      </c>
      <c r="C8" s="99"/>
      <c r="D8" s="99"/>
      <c r="E8" s="99"/>
      <c r="F8" s="99"/>
      <c r="G8" s="99" t="str">
        <f>"Faculty Sufficiency Related to Teaching (" &amp; Main_MeasureUsed &amp; ")"</f>
        <v>Faculty Sufficiency Related to Teaching ()</v>
      </c>
      <c r="H8" s="99"/>
      <c r="I8" s="87"/>
      <c r="J8" s="99" t="s">
        <v>33</v>
      </c>
      <c r="K8" s="99"/>
      <c r="L8" s="99"/>
      <c r="M8" s="99"/>
      <c r="N8" s="99"/>
      <c r="O8" s="96" t="s">
        <v>34</v>
      </c>
    </row>
    <row r="9" spans="2:21" s="33" customFormat="1" ht="130" customHeight="1" x14ac:dyDescent="0.35">
      <c r="B9" s="30" t="s">
        <v>35</v>
      </c>
      <c r="C9" s="31" t="s">
        <v>36</v>
      </c>
      <c r="D9" s="31" t="s">
        <v>37</v>
      </c>
      <c r="E9" s="32" t="s">
        <v>38</v>
      </c>
      <c r="F9" s="32" t="s">
        <v>39</v>
      </c>
      <c r="G9" s="32" t="s">
        <v>112</v>
      </c>
      <c r="H9" s="32" t="s">
        <v>113</v>
      </c>
      <c r="I9" s="62" t="s">
        <v>40</v>
      </c>
      <c r="J9" s="32" t="s">
        <v>41</v>
      </c>
      <c r="K9" s="32" t="s">
        <v>42</v>
      </c>
      <c r="L9" s="32" t="s">
        <v>43</v>
      </c>
      <c r="M9" s="32" t="s">
        <v>44</v>
      </c>
      <c r="N9" s="32" t="s">
        <v>45</v>
      </c>
      <c r="O9" s="97"/>
    </row>
    <row r="10" spans="2:21" ht="15" thickBot="1" x14ac:dyDescent="0.4"/>
    <row r="11" spans="2:21" x14ac:dyDescent="0.35">
      <c r="B11" s="34" t="s">
        <v>46</v>
      </c>
      <c r="C11" s="35"/>
      <c r="D11" s="36"/>
      <c r="E11" s="37"/>
      <c r="F11" s="38"/>
      <c r="G11" s="49">
        <f ca="1">SUMIF($F$9:OFFSET($F11,-1,0),"&lt;&gt;X",G$9:OFFSET(G11,-1,0))</f>
        <v>0</v>
      </c>
      <c r="H11" s="49">
        <f ca="1">SUMIF($F$9:OFFSET($F11,-1,0),"&lt;&gt;X",H$9:OFFSET(H11,-1,0))</f>
        <v>0</v>
      </c>
      <c r="I11" s="39"/>
      <c r="J11" s="49">
        <f ca="1">SUMIF($F$9:OFFSET($F11,-1,0),"&lt;&gt;X",J$9:OFFSET(J11,-1,0))</f>
        <v>0</v>
      </c>
      <c r="K11" s="49">
        <f ca="1">SUMIF($F$9:OFFSET($F11,-1,0),"&lt;&gt;X",K$9:OFFSET(K11,-1,0))</f>
        <v>0</v>
      </c>
      <c r="L11" s="49">
        <f ca="1">SUMIF($F$9:OFFSET($F11,-1,0),"&lt;&gt;X",L$9:OFFSET(L11,-1,0))</f>
        <v>0</v>
      </c>
      <c r="M11" s="49">
        <f ca="1">SUMIF($F$9:OFFSET($F11,-1,0),"&lt;&gt;X",M$9:OFFSET(M11,-1,0))</f>
        <v>0</v>
      </c>
      <c r="N11" s="50">
        <f ca="1">SUMIF($F$9:OFFSET($F11,-1,0),"&lt;&gt;X",N$9:OFFSET(N11,-1,0))</f>
        <v>0</v>
      </c>
    </row>
    <row r="12" spans="2:21" x14ac:dyDescent="0.35">
      <c r="B12" s="40" t="s">
        <v>47</v>
      </c>
      <c r="C12" s="41"/>
      <c r="D12" s="42"/>
      <c r="E12" s="42"/>
      <c r="F12" s="43" t="s">
        <v>48</v>
      </c>
      <c r="G12" s="109" t="str">
        <f ca="1">IFERROR(G11/SUM(G11:H11),"")</f>
        <v/>
      </c>
      <c r="H12" s="110"/>
      <c r="I12" s="43" t="s">
        <v>49</v>
      </c>
      <c r="J12" s="111" t="str">
        <f ca="1">IFERROR(J11/SUM(J11:N11),"")</f>
        <v/>
      </c>
      <c r="K12" s="112"/>
      <c r="L12" s="112"/>
      <c r="M12" s="112"/>
      <c r="N12" s="113"/>
    </row>
    <row r="13" spans="2:21" ht="15" thickBot="1" x14ac:dyDescent="0.4">
      <c r="B13" s="44" t="s">
        <v>47</v>
      </c>
      <c r="C13" s="45"/>
      <c r="D13" s="46"/>
      <c r="E13" s="46"/>
      <c r="F13" s="46"/>
      <c r="G13" s="46"/>
      <c r="H13" s="47"/>
      <c r="I13" s="48" t="s">
        <v>50</v>
      </c>
      <c r="J13" s="103" t="str">
        <f ca="1">IFERROR(SUM(J11:M11)/SUM(J11:N11),"")</f>
        <v/>
      </c>
      <c r="K13" s="104"/>
      <c r="L13" s="104"/>
      <c r="M13" s="104"/>
      <c r="N13" s="105"/>
    </row>
  </sheetData>
  <sheetProtection sheet="1" objects="1" scenarios="1" formatCells="0" formatColumns="0" formatRows="0" insertRows="0" deleteRows="0"/>
  <mergeCells count="11">
    <mergeCell ref="J13:N13"/>
    <mergeCell ref="C6:F6"/>
    <mergeCell ref="G12:H12"/>
    <mergeCell ref="J12:N12"/>
    <mergeCell ref="B4:I4"/>
    <mergeCell ref="O8:O9"/>
    <mergeCell ref="B8:F8"/>
    <mergeCell ref="G8:H8"/>
    <mergeCell ref="J8:N8"/>
    <mergeCell ref="S4:U4"/>
    <mergeCell ref="P4:R4"/>
  </mergeCells>
  <conditionalFormatting sqref="G12">
    <cfRule type="cellIs" dxfId="6" priority="239" operator="lessThan">
      <formula>0.75</formula>
    </cfRule>
    <cfRule type="expression" dxfId="5" priority="240">
      <formula>AND(G12&lt;&gt;"",G12&gt;=0.75)</formula>
    </cfRule>
  </conditionalFormatting>
  <conditionalFormatting sqref="J12">
    <cfRule type="cellIs" dxfId="4" priority="237" operator="lessThan">
      <formula>0.4</formula>
    </cfRule>
    <cfRule type="expression" dxfId="3" priority="238">
      <formula>AND(J12&lt;&gt;"",J12&gt;=0.4)</formula>
    </cfRule>
  </conditionalFormatting>
  <conditionalFormatting sqref="J13">
    <cfRule type="cellIs" dxfId="2" priority="200" operator="lessThan">
      <formula>0.9</formula>
    </cfRule>
    <cfRule type="expression" dxfId="1" priority="201">
      <formula>AND(J13&lt;&gt;"",J13&gt;=0.9)</formula>
    </cfRule>
  </conditionalFormatting>
  <dataValidations count="4">
    <dataValidation type="whole" operator="greaterThan" allowBlank="1" showInputMessage="1" showErrorMessage="1" errorTitle="Invalid Year" error="Please enter a year &gt;1940" sqref="F11" xr:uid="{00000000-0002-0000-0200-000000000000}">
      <formula1>1940</formula1>
    </dataValidation>
    <dataValidation allowBlank="1" showInputMessage="1" showErrorMessage="1" errorTitle="Invalid Entry" error="Please enter a whole number between 0-100" sqref="G11:H11 J11:N11" xr:uid="{00000000-0002-0000-0200-000001000000}"/>
    <dataValidation type="list" allowBlank="1" showInputMessage="1" showErrorMessage="1" sqref="K6" xr:uid="{00000000-0002-0000-0200-000002000000}">
      <formula1>"Yes,No"</formula1>
    </dataValidation>
    <dataValidation type="whole" allowBlank="1" showInputMessage="1" showErrorMessage="1" errorTitle="Invalid Entry" error="Please enter a Faculty count between 1-500" sqref="N6" xr:uid="{00000000-0002-0000-0200-000003000000}">
      <formula1>1</formula1>
      <formula2>500</formula2>
    </dataValidation>
  </dataValidations>
  <pageMargins left="0.7" right="0.7" top="0.75" bottom="0.75" header="0.3" footer="0.3"/>
  <pageSetup orientation="portrait" r:id="rId1"/>
  <headerFooter>
    <oddFooter>&amp;Ltest footnote</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etupSheet"/>
  <dimension ref="B2:Q46"/>
  <sheetViews>
    <sheetView workbookViewId="0">
      <selection activeCell="G29" sqref="A29:G31"/>
    </sheetView>
  </sheetViews>
  <sheetFormatPr defaultRowHeight="14.5" x14ac:dyDescent="0.35"/>
  <cols>
    <col min="1" max="1" width="4.7265625" customWidth="1"/>
    <col min="2" max="2" width="52.7265625" customWidth="1"/>
    <col min="4" max="4" width="28.7265625" customWidth="1"/>
    <col min="5" max="5" width="15.7265625" customWidth="1"/>
    <col min="6" max="6" width="16.7265625" customWidth="1"/>
    <col min="7" max="7" width="9.7265625" customWidth="1"/>
    <col min="8" max="8" width="8.7265625" customWidth="1"/>
    <col min="9" max="10" width="12.7265625" customWidth="1"/>
    <col min="11" max="11" width="17.7265625" customWidth="1"/>
    <col min="12" max="16" width="8.7265625" customWidth="1"/>
    <col min="17" max="17" width="36.7265625" customWidth="1"/>
  </cols>
  <sheetData>
    <row r="2" spans="2:17" ht="15" thickBot="1" x14ac:dyDescent="0.4">
      <c r="B2" s="2" t="s">
        <v>51</v>
      </c>
      <c r="D2" s="1" t="s">
        <v>52</v>
      </c>
    </row>
    <row r="3" spans="2:17" x14ac:dyDescent="0.35">
      <c r="B3" s="3" t="s">
        <v>53</v>
      </c>
      <c r="D3" s="51" t="s">
        <v>54</v>
      </c>
      <c r="E3" s="52"/>
      <c r="F3" s="52"/>
      <c r="G3" s="52"/>
      <c r="H3" s="52"/>
      <c r="I3" s="52"/>
      <c r="J3" s="53" t="s">
        <v>55</v>
      </c>
      <c r="K3" s="53"/>
      <c r="L3" s="53"/>
      <c r="M3" s="53"/>
      <c r="N3" s="53"/>
      <c r="O3" s="54"/>
      <c r="P3" s="54"/>
      <c r="Q3" s="55"/>
    </row>
    <row r="4" spans="2:17" x14ac:dyDescent="0.35">
      <c r="B4" s="3" t="s">
        <v>56</v>
      </c>
      <c r="D4" s="56" t="s">
        <v>57</v>
      </c>
      <c r="E4" s="57"/>
      <c r="F4" s="57"/>
      <c r="G4" s="57"/>
      <c r="H4" s="58"/>
      <c r="I4" s="59"/>
      <c r="J4" s="59"/>
      <c r="K4" s="57"/>
      <c r="L4" s="59"/>
      <c r="M4" s="59"/>
      <c r="N4" s="59"/>
      <c r="O4" s="59"/>
      <c r="P4" s="59"/>
      <c r="Q4" s="60"/>
    </row>
    <row r="5" spans="2:17" x14ac:dyDescent="0.35">
      <c r="B5" s="3" t="s">
        <v>58</v>
      </c>
      <c r="D5" s="64" t="s">
        <v>59</v>
      </c>
      <c r="E5" s="65"/>
      <c r="F5" s="65"/>
      <c r="G5" s="65"/>
      <c r="H5" s="82" t="s">
        <v>60</v>
      </c>
      <c r="I5" s="70">
        <f>SUM(I4:I4)</f>
        <v>0</v>
      </c>
      <c r="J5" s="70">
        <f>SUM(J4:J4)</f>
        <v>0</v>
      </c>
      <c r="K5" s="69"/>
      <c r="L5" s="70">
        <f t="shared" ref="L5:P5" si="0">SUM(L4:L4)</f>
        <v>0</v>
      </c>
      <c r="M5" s="70">
        <f t="shared" si="0"/>
        <v>0</v>
      </c>
      <c r="N5" s="70">
        <f t="shared" si="0"/>
        <v>0</v>
      </c>
      <c r="O5" s="70">
        <f t="shared" si="0"/>
        <v>0</v>
      </c>
      <c r="P5" s="70">
        <f t="shared" si="0"/>
        <v>0</v>
      </c>
      <c r="Q5" s="68"/>
    </row>
    <row r="6" spans="2:17" x14ac:dyDescent="0.35">
      <c r="B6" s="3" t="s">
        <v>61</v>
      </c>
      <c r="D6" s="66"/>
      <c r="E6" s="67"/>
      <c r="F6" s="67"/>
      <c r="G6" s="67"/>
      <c r="H6" s="83" t="s">
        <v>60</v>
      </c>
      <c r="I6" s="71" t="str">
        <f>IFERROR(IF(I5=0,"",I5/SUM(I5:J5)),"")</f>
        <v/>
      </c>
      <c r="J6" s="71" t="str">
        <f>IFERROR(IF(J5=0,"",J5/SUM(I5:J5)),"")</f>
        <v/>
      </c>
      <c r="K6" s="78"/>
      <c r="L6" s="71" t="str">
        <f>IFERROR(IF(L5=0,"",L5/SUM(L5:P5)),"")</f>
        <v/>
      </c>
      <c r="M6" s="71" t="str">
        <f>IFERROR(IF(M5=0,"",M5/SUM(L5:P5)),"")</f>
        <v/>
      </c>
      <c r="N6" s="71" t="str">
        <f>IFERROR(IF(N5=0,"",N5/SUM(L5:P5)),"")</f>
        <v/>
      </c>
      <c r="O6" s="71" t="str">
        <f>IFERROR(IF(O5=0,"",O5/SUM(L5:P5)),"")</f>
        <v/>
      </c>
      <c r="P6" s="71" t="str">
        <f>IFERROR(IF(P5=0,"",P5/SUM(L5:P5)),"")</f>
        <v/>
      </c>
      <c r="Q6" s="80"/>
    </row>
    <row r="7" spans="2:17" x14ac:dyDescent="0.35">
      <c r="B7" s="3" t="s">
        <v>62</v>
      </c>
      <c r="D7" s="72" t="s">
        <v>63</v>
      </c>
      <c r="E7" s="41"/>
      <c r="F7" s="73"/>
      <c r="G7" s="73"/>
      <c r="H7" s="84" t="s">
        <v>60</v>
      </c>
      <c r="I7" s="117" t="str">
        <f>IF(SUM(I5:J5)=0,"","&gt;=60% requirement"&amp;CHAR(10)&amp;"for P "&amp;IF(AND(I6&lt;&gt;"",I6&gt;=0.6),"met (","NOT met (")&amp;TEXT(IF(I6="",0,I6),"0.00%")&amp;")")</f>
        <v/>
      </c>
      <c r="J7" s="118"/>
      <c r="K7" s="79"/>
      <c r="L7" s="111" t="str">
        <f>IF(SUM(L5:P5)=0,"","SA &gt;= 40% "&amp;IF(AND(L6&lt;&gt;"",L6&gt;=0.4),"met (","NOT met (")&amp;TEXT(IF(L6="",0,L6),"0.00%")&amp;")")</f>
        <v/>
      </c>
      <c r="M7" s="112"/>
      <c r="N7" s="112"/>
      <c r="O7" s="112"/>
      <c r="P7" s="115"/>
      <c r="Q7" s="61"/>
    </row>
    <row r="8" spans="2:17" ht="15" thickBot="1" x14ac:dyDescent="0.4">
      <c r="B8" s="3" t="s">
        <v>64</v>
      </c>
      <c r="D8" s="74"/>
      <c r="E8" s="75"/>
      <c r="F8" s="76"/>
      <c r="G8" s="76"/>
      <c r="H8" s="85" t="s">
        <v>60</v>
      </c>
      <c r="I8" s="119"/>
      <c r="J8" s="120"/>
      <c r="K8" s="77"/>
      <c r="L8" s="103" t="str">
        <f>IF(SUM(L5:P5)=0,"","SA+PA+SP+IP &gt;= 90% "&amp;IF(AND(COUNT(L6:O6)&lt;&gt;0,SUM(L6:O6)&gt;=0.9),"met (","NOT met (")&amp;TEXT(IFERROR(SUM(L6:O6),0),"0.00%")&amp;")")</f>
        <v/>
      </c>
      <c r="M8" s="104"/>
      <c r="N8" s="104"/>
      <c r="O8" s="104"/>
      <c r="P8" s="116"/>
      <c r="Q8" s="81"/>
    </row>
    <row r="9" spans="2:17" x14ac:dyDescent="0.35">
      <c r="B9" s="3" t="s">
        <v>65</v>
      </c>
    </row>
    <row r="10" spans="2:17" x14ac:dyDescent="0.35">
      <c r="B10" s="3" t="s">
        <v>66</v>
      </c>
    </row>
    <row r="11" spans="2:17" x14ac:dyDescent="0.35">
      <c r="B11" s="3" t="s">
        <v>67</v>
      </c>
      <c r="D11" s="4" t="s">
        <v>68</v>
      </c>
      <c r="E11" s="5">
        <v>1</v>
      </c>
    </row>
    <row r="12" spans="2:17" x14ac:dyDescent="0.35">
      <c r="B12" s="3" t="s">
        <v>69</v>
      </c>
    </row>
    <row r="13" spans="2:17" x14ac:dyDescent="0.35">
      <c r="B13" s="3" t="s">
        <v>70</v>
      </c>
    </row>
    <row r="14" spans="2:17" x14ac:dyDescent="0.35">
      <c r="B14" s="3" t="s">
        <v>71</v>
      </c>
    </row>
    <row r="15" spans="2:17" x14ac:dyDescent="0.35">
      <c r="B15" s="3" t="s">
        <v>72</v>
      </c>
      <c r="D15" s="2" t="s">
        <v>73</v>
      </c>
    </row>
    <row r="16" spans="2:17" x14ac:dyDescent="0.35">
      <c r="B16" s="3" t="s">
        <v>74</v>
      </c>
      <c r="D16" s="3" t="s">
        <v>75</v>
      </c>
    </row>
    <row r="17" spans="2:4" x14ac:dyDescent="0.35">
      <c r="B17" s="3" t="s">
        <v>76</v>
      </c>
      <c r="D17" s="3" t="s">
        <v>77</v>
      </c>
    </row>
    <row r="18" spans="2:4" x14ac:dyDescent="0.35">
      <c r="B18" s="3" t="s">
        <v>78</v>
      </c>
      <c r="D18" s="3" t="s">
        <v>79</v>
      </c>
    </row>
    <row r="19" spans="2:4" x14ac:dyDescent="0.35">
      <c r="B19" s="3" t="s">
        <v>80</v>
      </c>
      <c r="D19" s="3" t="s">
        <v>81</v>
      </c>
    </row>
    <row r="20" spans="2:4" x14ac:dyDescent="0.35">
      <c r="B20" s="3" t="s">
        <v>82</v>
      </c>
      <c r="D20" s="3" t="s">
        <v>83</v>
      </c>
    </row>
    <row r="21" spans="2:4" x14ac:dyDescent="0.35">
      <c r="B21" s="3" t="s">
        <v>84</v>
      </c>
      <c r="D21" s="3" t="s">
        <v>85</v>
      </c>
    </row>
    <row r="22" spans="2:4" x14ac:dyDescent="0.35">
      <c r="B22" s="3" t="s">
        <v>86</v>
      </c>
      <c r="D22" s="3" t="s">
        <v>87</v>
      </c>
    </row>
    <row r="23" spans="2:4" x14ac:dyDescent="0.35">
      <c r="B23" s="3" t="s">
        <v>88</v>
      </c>
    </row>
    <row r="24" spans="2:4" x14ac:dyDescent="0.35">
      <c r="B24" s="3" t="s">
        <v>89</v>
      </c>
    </row>
    <row r="25" spans="2:4" x14ac:dyDescent="0.35">
      <c r="B25" s="3" t="s">
        <v>90</v>
      </c>
    </row>
    <row r="26" spans="2:4" x14ac:dyDescent="0.35">
      <c r="B26" s="3" t="s">
        <v>91</v>
      </c>
    </row>
    <row r="27" spans="2:4" x14ac:dyDescent="0.35">
      <c r="B27" s="3" t="s">
        <v>92</v>
      </c>
    </row>
    <row r="28" spans="2:4" x14ac:dyDescent="0.35">
      <c r="B28" s="3" t="s">
        <v>93</v>
      </c>
    </row>
    <row r="29" spans="2:4" x14ac:dyDescent="0.35">
      <c r="B29" s="3" t="s">
        <v>94</v>
      </c>
    </row>
    <row r="30" spans="2:4" x14ac:dyDescent="0.35">
      <c r="B30" s="3" t="s">
        <v>95</v>
      </c>
    </row>
    <row r="31" spans="2:4" x14ac:dyDescent="0.35">
      <c r="B31" s="3" t="s">
        <v>96</v>
      </c>
    </row>
    <row r="32" spans="2:4" x14ac:dyDescent="0.35">
      <c r="B32" s="3" t="s">
        <v>97</v>
      </c>
    </row>
    <row r="33" spans="2:2" x14ac:dyDescent="0.35">
      <c r="B33" s="3" t="s">
        <v>98</v>
      </c>
    </row>
    <row r="34" spans="2:2" x14ac:dyDescent="0.35">
      <c r="B34" s="3" t="s">
        <v>99</v>
      </c>
    </row>
    <row r="35" spans="2:2" x14ac:dyDescent="0.35">
      <c r="B35" s="3" t="s">
        <v>100</v>
      </c>
    </row>
    <row r="36" spans="2:2" x14ac:dyDescent="0.35">
      <c r="B36" s="3" t="s">
        <v>101</v>
      </c>
    </row>
    <row r="37" spans="2:2" x14ac:dyDescent="0.35">
      <c r="B37" s="3" t="s">
        <v>102</v>
      </c>
    </row>
    <row r="38" spans="2:2" x14ac:dyDescent="0.35">
      <c r="B38" s="3" t="s">
        <v>103</v>
      </c>
    </row>
    <row r="39" spans="2:2" x14ac:dyDescent="0.35">
      <c r="B39" s="3" t="s">
        <v>104</v>
      </c>
    </row>
    <row r="40" spans="2:2" x14ac:dyDescent="0.35">
      <c r="B40" s="3" t="s">
        <v>105</v>
      </c>
    </row>
    <row r="41" spans="2:2" x14ac:dyDescent="0.35">
      <c r="B41" s="3" t="s">
        <v>106</v>
      </c>
    </row>
    <row r="42" spans="2:2" x14ac:dyDescent="0.35">
      <c r="B42" s="3" t="s">
        <v>107</v>
      </c>
    </row>
    <row r="43" spans="2:2" x14ac:dyDescent="0.35">
      <c r="B43" s="3" t="s">
        <v>108</v>
      </c>
    </row>
    <row r="44" spans="2:2" x14ac:dyDescent="0.35">
      <c r="B44" s="3" t="s">
        <v>109</v>
      </c>
    </row>
    <row r="45" spans="2:2" x14ac:dyDescent="0.35">
      <c r="B45" s="3" t="s">
        <v>110</v>
      </c>
    </row>
    <row r="46" spans="2:2" x14ac:dyDescent="0.35">
      <c r="B46" s="3" t="s">
        <v>111</v>
      </c>
    </row>
  </sheetData>
  <mergeCells count="3">
    <mergeCell ref="L7:P7"/>
    <mergeCell ref="L8:P8"/>
    <mergeCell ref="I7:J8"/>
  </mergeCells>
  <conditionalFormatting sqref="F4">
    <cfRule type="expression" dxfId="0" priority="7">
      <formula>E4&lt;&gt;"Other Specialty Field"</formula>
    </cfRule>
  </conditionalFormatting>
  <dataValidations count="6">
    <dataValidation type="whole" allowBlank="1" showInputMessage="1" showErrorMessage="1" errorTitle="Invalid Entry" error="Please enter a whole number between 0-100" sqref="I5:J5 L5:P5" xr:uid="{00000000-0002-0000-0300-000000000000}">
      <formula1>0</formula1>
      <formula2>100</formula2>
    </dataValidation>
    <dataValidation type="whole" operator="greaterThan" allowBlank="1" showInputMessage="1" showErrorMessage="1" errorTitle="Invalid Year" error="Please enter a year &gt;1940" sqref="H4" xr:uid="{00000000-0002-0000-0300-000001000000}">
      <formula1>1940</formula1>
    </dataValidation>
    <dataValidation type="decimal" operator="greaterThanOrEqual" allowBlank="1" showInputMessage="1" showErrorMessage="1" errorTitle="Invalid Entry" error="Please enter a non-negative numerical value" sqref="I4:J4" xr:uid="{00000000-0002-0000-0300-000002000000}">
      <formula1>0</formula1>
    </dataValidation>
    <dataValidation type="list" allowBlank="1" showInputMessage="1" showErrorMessage="1" sqref="E4" xr:uid="{00000000-0002-0000-0300-000003000000}">
      <formula1>Setup_Specialties</formula1>
    </dataValidation>
    <dataValidation type="decimal" allowBlank="1" showInputMessage="1" showErrorMessage="1" errorTitle="Invalid Entry" error="Please enter a value between 0-100" sqref="L4:P4" xr:uid="{00000000-0002-0000-0300-000004000000}">
      <formula1>0</formula1>
      <formula2>100</formula2>
    </dataValidation>
    <dataValidation type="list" allowBlank="1" showInputMessage="1" showErrorMessage="1" sqref="K4" xr:uid="{00000000-0002-0000-0300-000005000000}">
      <formula1>Setup_ResponsibilitiesChoices</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EB1824D3D983F4CA10F393CE0D9E586" ma:contentTypeVersion="20" ma:contentTypeDescription="Create a new document." ma:contentTypeScope="" ma:versionID="a727b69172b2bc20d7df6a841a534645">
  <xsd:schema xmlns:xsd="http://www.w3.org/2001/XMLSchema" xmlns:xs="http://www.w3.org/2001/XMLSchema" xmlns:p="http://schemas.microsoft.com/office/2006/metadata/properties" xmlns:ns1="http://schemas.microsoft.com/sharepoint/v3" xmlns:ns2="8ff65dbe-0994-4b7f-94fc-e9437a7ab3f7" xmlns:ns3="05da91ce-ff34-4b89-88be-59cf5167bf79" targetNamespace="http://schemas.microsoft.com/office/2006/metadata/properties" ma:root="true" ma:fieldsID="11509550cfa28329a1f53777eb1d030c" ns1:_="" ns2:_="" ns3:_="">
    <xsd:import namespace="http://schemas.microsoft.com/sharepoint/v3"/>
    <xsd:import namespace="8ff65dbe-0994-4b7f-94fc-e9437a7ab3f7"/>
    <xsd:import namespace="05da91ce-ff34-4b89-88be-59cf5167bf7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3:SharedWithUsers" minOccurs="0"/>
                <xsd:element ref="ns3:SharedWithDetails" minOccurs="0"/>
                <xsd:element ref="ns2:MediaLengthInSeconds" minOccurs="0"/>
                <xsd:element ref="ns1:_ip_UnifiedCompliancePolicyProperties" minOccurs="0"/>
                <xsd:element ref="ns1:_ip_UnifiedCompliancePolicyUIAction" minOccurs="0"/>
                <xsd:element ref="ns2:lcf76f155ced4ddcb4097134ff3c332f" minOccurs="0"/>
                <xsd:element ref="ns3:TaxCatchAll"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1" nillable="true" ma:displayName="Unified Compliance Policy Properties" ma:hidden="true" ma:internalName="_ip_UnifiedCompliancePolicyProperties">
      <xsd:simpleType>
        <xsd:restriction base="dms:Note"/>
      </xsd:simpleType>
    </xsd:element>
    <xsd:element name="_ip_UnifiedCompliancePolicyUIAction" ma:index="22"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ff65dbe-0994-4b7f-94fc-e9437a7ab3f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c4a0e421-cefd-4dfd-a14a-06342b32139a" ma:termSetId="09814cd3-568e-fe90-9814-8d621ff8fb84" ma:anchorId="fba54fb3-c3e1-fe81-a776-ca4b69148c4d" ma:open="true" ma:isKeyword="false">
      <xsd:complexType>
        <xsd:sequence>
          <xsd:element ref="pc:Terms" minOccurs="0" maxOccurs="1"/>
        </xsd:sequence>
      </xsd:complexType>
    </xsd:element>
    <xsd:element name="MediaServiceSearchProperties" ma:index="26" nillable="true" ma:displayName="MediaServiceSearchProperties" ma:hidden="true" ma:internalName="MediaServiceSearchProperties" ma:readOnly="true">
      <xsd:simpleType>
        <xsd:restriction base="dms:Note"/>
      </xsd:simple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5da91ce-ff34-4b89-88be-59cf5167bf7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5" nillable="true" ma:displayName="Taxonomy Catch All Column" ma:hidden="true" ma:list="{cfede323-428f-4e28-b231-d82f7aafbca0}" ma:internalName="TaxCatchAll" ma:showField="CatchAllData" ma:web="05da91ce-ff34-4b89-88be-59cf5167bf7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ff65dbe-0994-4b7f-94fc-e9437a7ab3f7">
      <Terms xmlns="http://schemas.microsoft.com/office/infopath/2007/PartnerControls"/>
    </lcf76f155ced4ddcb4097134ff3c332f>
    <TaxCatchAll xmlns="05da91ce-ff34-4b89-88be-59cf5167bf79" xsi:nil="true"/>
    <_ip_UnifiedCompliancePolicyUIAction xmlns="http://schemas.microsoft.com/sharepoint/v3" xsi:nil="true"/>
    <_ip_UnifiedCompliancePolicyProperties xmlns="http://schemas.microsoft.com/sharepoint/v3" xsi:nil="true"/>
    <MediaLengthInSeconds xmlns="8ff65dbe-0994-4b7f-94fc-e9437a7ab3f7" xsi:nil="true"/>
    <SharedWithUsers xmlns="05da91ce-ff34-4b89-88be-59cf5167bf79">
      <UserInfo>
        <DisplayName>Elliot Davis</DisplayName>
        <AccountId>30</AccountId>
        <AccountType/>
      </UserInfo>
    </SharedWithUsers>
  </documentManagement>
</p:properties>
</file>

<file path=customXml/itemProps1.xml><?xml version="1.0" encoding="utf-8"?>
<ds:datastoreItem xmlns:ds="http://schemas.openxmlformats.org/officeDocument/2006/customXml" ds:itemID="{A6F7DB7A-1E43-4BE1-B832-08B73AED0F28}">
  <ds:schemaRefs>
    <ds:schemaRef ds:uri="http://schemas.microsoft.com/sharepoint/v3/contenttype/forms"/>
  </ds:schemaRefs>
</ds:datastoreItem>
</file>

<file path=customXml/itemProps2.xml><?xml version="1.0" encoding="utf-8"?>
<ds:datastoreItem xmlns:ds="http://schemas.openxmlformats.org/officeDocument/2006/customXml" ds:itemID="{B63AFC64-0332-4EB4-A23A-35491830CAD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ff65dbe-0994-4b7f-94fc-e9437a7ab3f7"/>
    <ds:schemaRef ds:uri="05da91ce-ff34-4b89-88be-59cf5167bf7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1891DC8-6611-417E-883E-4067940CDD71}">
  <ds:schemaRefs>
    <ds:schemaRef ds:uri="http://schemas.microsoft.com/office/2006/metadata/properties"/>
    <ds:schemaRef ds:uri="http://schemas.microsoft.com/office/infopath/2007/PartnerControls"/>
    <ds:schemaRef ds:uri="8ff65dbe-0994-4b7f-94fc-e9437a7ab3f7"/>
    <ds:schemaRef ds:uri="05da91ce-ff34-4b89-88be-59cf5167bf79"/>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19</vt:i4>
      </vt:variant>
    </vt:vector>
  </HeadingPairs>
  <TitlesOfParts>
    <vt:vector size="23" baseType="lpstr">
      <vt:lpstr>Main</vt:lpstr>
      <vt:lpstr>Instructions</vt:lpstr>
      <vt:lpstr>Table 3-1</vt:lpstr>
      <vt:lpstr>Setup</vt:lpstr>
      <vt:lpstr>FacultyData_DegreeOffered</vt:lpstr>
      <vt:lpstr>FacultyData_Discipline</vt:lpstr>
      <vt:lpstr>FacultyData_FacultyCount</vt:lpstr>
      <vt:lpstr>FacultyData_FacultyNameHeading</vt:lpstr>
      <vt:lpstr>FacultyData_GrandTotalLabel</vt:lpstr>
      <vt:lpstr>FacultyData_LastUpdate</vt:lpstr>
      <vt:lpstr>FacultyData_ResponsibilitiesHeading</vt:lpstr>
      <vt:lpstr>Main_MeasureUsed</vt:lpstr>
      <vt:lpstr>Main_SchoolName</vt:lpstr>
      <vt:lpstr>Setup_DegreesOfferedStatement</vt:lpstr>
      <vt:lpstr>Setup_FacultyTemplate</vt:lpstr>
      <vt:lpstr>Setup_FirstQualificationSum</vt:lpstr>
      <vt:lpstr>Setup_FirstSufficiencySum</vt:lpstr>
      <vt:lpstr>Setup_HeaderTemplate</vt:lpstr>
      <vt:lpstr>Setup_NextDisciplineNumber</vt:lpstr>
      <vt:lpstr>Setup_ResponsibilitiesChoices</vt:lpstr>
      <vt:lpstr>Setup_Specialties</vt:lpstr>
      <vt:lpstr>Setup_TotalsTemplate</vt:lpstr>
      <vt:lpstr>Student_Credit_Hours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Elliot Davis</dc:creator>
  <cp:keywords/>
  <dc:description/>
  <cp:lastModifiedBy>Amy Roberts</cp:lastModifiedBy>
  <cp:revision/>
  <dcterms:created xsi:type="dcterms:W3CDTF">2023-06-01T14:53:24Z</dcterms:created>
  <dcterms:modified xsi:type="dcterms:W3CDTF">2024-01-16T21:47:01Z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319524-6178-494e-8dfd-b454cd765201_Enabled">
    <vt:lpwstr>true</vt:lpwstr>
  </property>
  <property fmtid="{D5CDD505-2E9C-101B-9397-08002B2CF9AE}" pid="3" name="MSIP_Label_65319524-6178-494e-8dfd-b454cd765201_SetDate">
    <vt:lpwstr>2023-06-01T14:53:40Z</vt:lpwstr>
  </property>
  <property fmtid="{D5CDD505-2E9C-101B-9397-08002B2CF9AE}" pid="4" name="MSIP_Label_65319524-6178-494e-8dfd-b454cd765201_Method">
    <vt:lpwstr>Standard</vt:lpwstr>
  </property>
  <property fmtid="{D5CDD505-2E9C-101B-9397-08002B2CF9AE}" pid="5" name="MSIP_Label_65319524-6178-494e-8dfd-b454cd765201_Name">
    <vt:lpwstr>defa4170-0d19-0005-0004-bc88714345d2</vt:lpwstr>
  </property>
  <property fmtid="{D5CDD505-2E9C-101B-9397-08002B2CF9AE}" pid="6" name="MSIP_Label_65319524-6178-494e-8dfd-b454cd765201_SiteId">
    <vt:lpwstr>4cdf77c3-565e-4c8c-a5a5-06a0af455421</vt:lpwstr>
  </property>
  <property fmtid="{D5CDD505-2E9C-101B-9397-08002B2CF9AE}" pid="7" name="MSIP_Label_65319524-6178-494e-8dfd-b454cd765201_ActionId">
    <vt:lpwstr>6d3d2f2a-2d91-4574-b9f9-cf3a21ef1fde</vt:lpwstr>
  </property>
  <property fmtid="{D5CDD505-2E9C-101B-9397-08002B2CF9AE}" pid="8" name="MSIP_Label_65319524-6178-494e-8dfd-b454cd765201_ContentBits">
    <vt:lpwstr>0</vt:lpwstr>
  </property>
  <property fmtid="{D5CDD505-2E9C-101B-9397-08002B2CF9AE}" pid="9" name="ContentTypeId">
    <vt:lpwstr>0x010100EEB1824D3D983F4CA10F393CE0D9E586</vt:lpwstr>
  </property>
  <property fmtid="{D5CDD505-2E9C-101B-9397-08002B2CF9AE}" pid="10" name="MediaServiceImageTags">
    <vt:lpwstr/>
  </property>
  <property fmtid="{D5CDD505-2E9C-101B-9397-08002B2CF9AE}" pid="11" name="xd_ProgID">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xd_Signature">
    <vt:bool>false</vt:bool>
  </property>
  <property fmtid="{D5CDD505-2E9C-101B-9397-08002B2CF9AE}" pid="16" name="TriggerFlowInfo">
    <vt:lpwstr/>
  </property>
</Properties>
</file>